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martinez\Downloads\modificacion modelos\"/>
    </mc:Choice>
  </mc:AlternateContent>
  <bookViews>
    <workbookView xWindow="0" yWindow="0" windowWidth="20490" windowHeight="7320" tabRatio="895" activeTab="8"/>
  </bookViews>
  <sheets>
    <sheet name="CARATULA" sheetId="36" r:id="rId1"/>
    <sheet name="ESP" sheetId="1" r:id="rId2"/>
    <sheet name="E.R." sheetId="4" r:id="rId3"/>
    <sheet name="EEPN" sheetId="18" r:id="rId4"/>
    <sheet name="EEPN otra version" sheetId="62" r:id="rId5"/>
    <sheet name="EF. IND." sheetId="35" r:id="rId6"/>
    <sheet name="EF.DIR " sheetId="34" r:id="rId7"/>
    <sheet name="EF. Sintetico" sheetId="47" r:id="rId8"/>
    <sheet name="Notas" sheetId="64" r:id="rId9"/>
    <sheet name="Anexo I ActivosPasivos en ME" sheetId="53" r:id="rId10"/>
    <sheet name="Anexo II AyP por Venc." sheetId="54" r:id="rId11"/>
    <sheet name="Anexo II AyP por Venc cont." sheetId="63" r:id="rId12"/>
    <sheet name="Anexo III Bienes de Uso" sheetId="49" r:id="rId13"/>
    <sheet name="Anexo IV Activos Biologicos" sheetId="65" r:id="rId14"/>
    <sheet name="Anexo V Prop de Inv VR" sheetId="56" r:id="rId15"/>
    <sheet name="Anexo V Prop de Inv MC" sheetId="57" r:id="rId16"/>
    <sheet name="Anexo VI Intangibles" sheetId="51" r:id="rId17"/>
    <sheet name="Anexo VII Previsiones" sheetId="52" r:id="rId18"/>
    <sheet name="Anexo VIII Cto Bs.Vend-Ss.Prest" sheetId="32" r:id="rId19"/>
    <sheet name="Anexo IX Cto Prod y Gto x Nat" sheetId="31" r:id="rId20"/>
    <sheet name="Anexo X Trans y Sdo Part.Rel" sheetId="58" r:id="rId21"/>
    <sheet name="An.XI Trans y SdoPartRel (cont)" sheetId="59" r:id="rId22"/>
  </sheets>
  <definedNames>
    <definedName name="_xlnm.Print_Area" localSheetId="21">'An.XI Trans y SdoPartRel (cont)'!$A$1:$E$23</definedName>
    <definedName name="_xlnm.Print_Area" localSheetId="9">'Anexo I ActivosPasivos en ME'!$A$1:$H$44</definedName>
    <definedName name="_xlnm.Print_Area" localSheetId="11">'Anexo II AyP por Venc cont.'!$A$1:$O$37</definedName>
    <definedName name="_xlnm.Print_Area" localSheetId="10">'Anexo II AyP por Venc.'!$A$1:$O$37</definedName>
    <definedName name="_xlnm.Print_Area" localSheetId="12">'Anexo III Bienes de Uso'!$A$1:$R$32</definedName>
    <definedName name="_xlnm.Print_Area" localSheetId="13">'Anexo IV Activos Biologicos'!$A$1:$R$30</definedName>
    <definedName name="_xlnm.Print_Area" localSheetId="19">'Anexo IX Cto Prod y Gto x Nat'!$A$1:$J$38</definedName>
    <definedName name="_xlnm.Print_Area" localSheetId="15">'Anexo V Prop de Inv MC'!$A$1:$M$27</definedName>
    <definedName name="_xlnm.Print_Area" localSheetId="14">'Anexo V Prop de Inv VR'!$A$1:$K$26</definedName>
    <definedName name="_xlnm.Print_Area" localSheetId="16">'Anexo VI Intangibles'!$A$1:$N$30</definedName>
    <definedName name="_xlnm.Print_Area" localSheetId="17">'Anexo VII Previsiones'!$A$1:$O$32</definedName>
    <definedName name="_xlnm.Print_Area" localSheetId="18">'Anexo VIII Cto Bs.Vend-Ss.Prest'!$A$1:$H$36</definedName>
    <definedName name="_xlnm.Print_Area" localSheetId="20">'Anexo X Trans y Sdo Part.Rel'!$A$1:$I$32</definedName>
    <definedName name="_xlnm.Print_Area" localSheetId="0">CARATULA!$A$1:$J$57</definedName>
    <definedName name="_xlnm.Print_Area" localSheetId="2">E.R.!$A$1:$G$34</definedName>
    <definedName name="_xlnm.Print_Area" localSheetId="3">EEPN!$A$1:$Q$27</definedName>
    <definedName name="_xlnm.Print_Area" localSheetId="4">'EEPN otra version'!$A$1:$O$33</definedName>
    <definedName name="_xlnm.Print_Area" localSheetId="5">'EF. IND.'!$A$1:$F$73</definedName>
    <definedName name="_xlnm.Print_Area" localSheetId="7">'EF. Sintetico'!$A$1:$F$27</definedName>
    <definedName name="_xlnm.Print_Area" localSheetId="6">'EF.DIR '!$A$1:$F$66</definedName>
    <definedName name="_xlnm.Print_Area" localSheetId="1">ESP!$A$1:$N$44</definedName>
    <definedName name="_xlnm.Print_Area" localSheetId="8">Notas!$A$1:$J$454</definedName>
    <definedName name="lista_grupo" localSheetId="11">#REF!</definedName>
    <definedName name="lista_grupo">#REF!</definedName>
    <definedName name="lista_rubro" localSheetId="11">#REF!</definedName>
    <definedName name="lista_rubro">#REF!</definedName>
    <definedName name="lista_subgrupo" localSheetId="11">#REF!</definedName>
    <definedName name="lista_subgru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9" i="32" l="1"/>
  <c r="E28" i="32"/>
  <c r="F28" i="32"/>
  <c r="G28" i="32"/>
  <c r="D28" i="32"/>
  <c r="E15" i="32"/>
  <c r="F15" i="32"/>
  <c r="G15" i="32"/>
  <c r="D15" i="32"/>
  <c r="F23" i="32"/>
  <c r="E23" i="32"/>
  <c r="D18" i="51"/>
  <c r="E18" i="51"/>
  <c r="F18" i="51"/>
  <c r="G18" i="51"/>
  <c r="H18" i="51"/>
  <c r="I18" i="51"/>
  <c r="J18" i="51"/>
  <c r="K18" i="51"/>
  <c r="L18" i="51"/>
  <c r="M18" i="51"/>
  <c r="C18" i="51"/>
  <c r="F14" i="51"/>
  <c r="J14" i="51"/>
  <c r="F9" i="51"/>
  <c r="L9" i="51" s="1"/>
  <c r="J9" i="51"/>
  <c r="F10" i="51"/>
  <c r="J10" i="51"/>
  <c r="F11" i="51"/>
  <c r="J11" i="51"/>
  <c r="L11" i="51"/>
  <c r="F12" i="51"/>
  <c r="J12" i="51"/>
  <c r="N20" i="65"/>
  <c r="H20" i="65"/>
  <c r="Q19" i="65"/>
  <c r="O19" i="65"/>
  <c r="M19" i="65"/>
  <c r="L19" i="65"/>
  <c r="K19" i="65"/>
  <c r="N19" i="65" s="1"/>
  <c r="J19" i="65"/>
  <c r="I19" i="65"/>
  <c r="G19" i="65"/>
  <c r="F19" i="65"/>
  <c r="E19" i="65"/>
  <c r="D19" i="65"/>
  <c r="C19" i="65"/>
  <c r="N18" i="65"/>
  <c r="H18" i="65"/>
  <c r="P18" i="65" s="1"/>
  <c r="N17" i="65"/>
  <c r="H17" i="65"/>
  <c r="P17" i="65" s="1"/>
  <c r="N16" i="65"/>
  <c r="H16" i="65"/>
  <c r="P16" i="65" s="1"/>
  <c r="N15" i="65"/>
  <c r="H15" i="65"/>
  <c r="P15" i="65" s="1"/>
  <c r="N14" i="65"/>
  <c r="H14" i="65"/>
  <c r="N13" i="65"/>
  <c r="H13" i="65"/>
  <c r="P13" i="65" s="1"/>
  <c r="N12" i="65"/>
  <c r="H12" i="65"/>
  <c r="P12" i="65" s="1"/>
  <c r="N11" i="65"/>
  <c r="H11" i="65"/>
  <c r="P11" i="65" s="1"/>
  <c r="N10" i="65"/>
  <c r="H10" i="65"/>
  <c r="P10" i="65" s="1"/>
  <c r="N9" i="65"/>
  <c r="P9" i="65" s="1"/>
  <c r="H9" i="65"/>
  <c r="E47" i="34"/>
  <c r="D47" i="34"/>
  <c r="D40" i="34"/>
  <c r="E62" i="35"/>
  <c r="D53" i="35"/>
  <c r="E39" i="35"/>
  <c r="D39" i="35"/>
  <c r="F22" i="4"/>
  <c r="E22" i="4"/>
  <c r="F12" i="4"/>
  <c r="E12" i="4"/>
  <c r="E29" i="32" l="1"/>
  <c r="L14" i="51"/>
  <c r="L10" i="51"/>
  <c r="L12" i="51"/>
  <c r="H19" i="65"/>
  <c r="P14" i="65"/>
  <c r="P20" i="65"/>
  <c r="P19" i="65"/>
  <c r="H22" i="49" l="1"/>
  <c r="E24" i="62" l="1"/>
  <c r="F24" i="62"/>
  <c r="G24" i="62"/>
  <c r="H24" i="62"/>
  <c r="I24" i="62"/>
  <c r="J24" i="62"/>
  <c r="K24" i="62"/>
  <c r="L24" i="62"/>
  <c r="M24" i="62"/>
  <c r="N24" i="62"/>
  <c r="D24" i="62"/>
  <c r="M34" i="1"/>
  <c r="L34" i="1"/>
  <c r="M19" i="1"/>
  <c r="L19" i="1"/>
  <c r="D8" i="47" l="1"/>
  <c r="D13" i="59" l="1"/>
  <c r="C13" i="59"/>
  <c r="D21" i="58"/>
  <c r="E21" i="58"/>
  <c r="F21" i="58"/>
  <c r="G21" i="58"/>
  <c r="H21" i="58"/>
  <c r="D14" i="58"/>
  <c r="E14" i="58"/>
  <c r="F14" i="58"/>
  <c r="G14" i="58"/>
  <c r="H14" i="58"/>
  <c r="C21" i="58"/>
  <c r="C14" i="58"/>
  <c r="H27" i="31"/>
  <c r="H26" i="31"/>
  <c r="H25" i="31"/>
  <c r="H24" i="31"/>
  <c r="H22" i="31"/>
  <c r="H21" i="31"/>
  <c r="H20" i="31"/>
  <c r="H19" i="31"/>
  <c r="H18" i="31"/>
  <c r="H17" i="31"/>
  <c r="H16" i="31"/>
  <c r="H14" i="31"/>
  <c r="H13" i="31"/>
  <c r="H12" i="31"/>
  <c r="H11" i="31"/>
  <c r="H10" i="31"/>
  <c r="H9" i="31"/>
  <c r="H29" i="31"/>
  <c r="I28" i="31"/>
  <c r="G28" i="31"/>
  <c r="F28" i="31"/>
  <c r="E28" i="31"/>
  <c r="D28" i="31"/>
  <c r="C28" i="31"/>
  <c r="G23" i="32"/>
  <c r="G29" i="32" s="1"/>
  <c r="D23" i="32"/>
  <c r="D29" i="32" s="1"/>
  <c r="N22" i="52"/>
  <c r="L22" i="52"/>
  <c r="K22" i="52"/>
  <c r="J22" i="52"/>
  <c r="M20" i="52"/>
  <c r="M19" i="52"/>
  <c r="M22" i="52" s="1"/>
  <c r="N17" i="52"/>
  <c r="N23" i="52" s="1"/>
  <c r="L17" i="52"/>
  <c r="L23" i="52" s="1"/>
  <c r="K17" i="52"/>
  <c r="K23" i="52" s="1"/>
  <c r="J17" i="52"/>
  <c r="J23" i="52" s="1"/>
  <c r="M11" i="52"/>
  <c r="M10" i="52"/>
  <c r="M9" i="52"/>
  <c r="M17" i="52" s="1"/>
  <c r="M23" i="52" s="1"/>
  <c r="G22" i="52"/>
  <c r="G17" i="52"/>
  <c r="G23" i="52" s="1"/>
  <c r="E22" i="52"/>
  <c r="D22" i="52"/>
  <c r="E17" i="52"/>
  <c r="E23" i="52" s="1"/>
  <c r="D17" i="52"/>
  <c r="D23" i="52" s="1"/>
  <c r="C22" i="52"/>
  <c r="C17" i="52"/>
  <c r="F21" i="52"/>
  <c r="F20" i="52"/>
  <c r="F19" i="52"/>
  <c r="F22" i="52" s="1"/>
  <c r="F16" i="52"/>
  <c r="F15" i="52"/>
  <c r="F14" i="52"/>
  <c r="F13" i="52"/>
  <c r="F12" i="52"/>
  <c r="F11" i="52"/>
  <c r="F10" i="52"/>
  <c r="F9" i="52"/>
  <c r="F17" i="52" s="1"/>
  <c r="F23" i="52" s="1"/>
  <c r="J19" i="51"/>
  <c r="F19" i="51"/>
  <c r="J17" i="51"/>
  <c r="F17" i="51"/>
  <c r="L17" i="51" s="1"/>
  <c r="J16" i="51"/>
  <c r="F16" i="51"/>
  <c r="J15" i="51"/>
  <c r="F15" i="51"/>
  <c r="L15" i="51" s="1"/>
  <c r="J13" i="51"/>
  <c r="F13" i="51"/>
  <c r="I17" i="57"/>
  <c r="K16" i="57"/>
  <c r="J16" i="57"/>
  <c r="H16" i="57"/>
  <c r="G16" i="57"/>
  <c r="F16" i="57"/>
  <c r="E16" i="57"/>
  <c r="D16" i="57"/>
  <c r="C16" i="57"/>
  <c r="L16" i="57"/>
  <c r="K17" i="57" s="1"/>
  <c r="I15" i="57"/>
  <c r="I14" i="57"/>
  <c r="I13" i="57"/>
  <c r="I12" i="57"/>
  <c r="I11" i="57"/>
  <c r="I10" i="57"/>
  <c r="I9" i="57"/>
  <c r="I16" i="57" s="1"/>
  <c r="J16" i="56"/>
  <c r="I17" i="56"/>
  <c r="H16" i="56"/>
  <c r="G16" i="56"/>
  <c r="F16" i="56"/>
  <c r="E16" i="56"/>
  <c r="D16" i="56"/>
  <c r="C16" i="56"/>
  <c r="I15" i="56"/>
  <c r="I14" i="56"/>
  <c r="I13" i="56"/>
  <c r="I12" i="56"/>
  <c r="I11" i="56"/>
  <c r="I10" i="56"/>
  <c r="I9" i="56"/>
  <c r="I16" i="56" s="1"/>
  <c r="Q22" i="49"/>
  <c r="O22" i="49"/>
  <c r="M22" i="49"/>
  <c r="L22" i="49"/>
  <c r="K22" i="49"/>
  <c r="J22" i="49"/>
  <c r="I22" i="49"/>
  <c r="G22" i="49"/>
  <c r="F22" i="49"/>
  <c r="E22" i="49"/>
  <c r="D22" i="49"/>
  <c r="C22" i="49"/>
  <c r="N23" i="49"/>
  <c r="H23" i="49"/>
  <c r="N22" i="49"/>
  <c r="P22" i="49" s="1"/>
  <c r="N21" i="49"/>
  <c r="H21" i="49"/>
  <c r="P21" i="49" s="1"/>
  <c r="N19" i="49"/>
  <c r="H19" i="49"/>
  <c r="N18" i="49"/>
  <c r="H18" i="49"/>
  <c r="P18" i="49" s="1"/>
  <c r="N17" i="49"/>
  <c r="H17" i="49"/>
  <c r="P17" i="49" s="1"/>
  <c r="N16" i="49"/>
  <c r="H16" i="49"/>
  <c r="N15" i="49"/>
  <c r="H15" i="49"/>
  <c r="P15" i="49" s="1"/>
  <c r="N14" i="49"/>
  <c r="H14" i="49"/>
  <c r="P14" i="49" s="1"/>
  <c r="N13" i="49"/>
  <c r="H13" i="49"/>
  <c r="N12" i="49"/>
  <c r="H12" i="49"/>
  <c r="P12" i="49" s="1"/>
  <c r="N11" i="49"/>
  <c r="H11" i="49"/>
  <c r="P11" i="49" s="1"/>
  <c r="N10" i="49"/>
  <c r="H10" i="49"/>
  <c r="N9" i="49"/>
  <c r="H9" i="49"/>
  <c r="P9" i="49" s="1"/>
  <c r="L25" i="63"/>
  <c r="L28" i="63" s="1"/>
  <c r="K25" i="63"/>
  <c r="K28" i="63" s="1"/>
  <c r="H25" i="63"/>
  <c r="H28" i="63" s="1"/>
  <c r="G25" i="63"/>
  <c r="G28" i="63" s="1"/>
  <c r="D25" i="63"/>
  <c r="D28" i="63" s="1"/>
  <c r="C25" i="63"/>
  <c r="C28" i="63" s="1"/>
  <c r="L25" i="54"/>
  <c r="L28" i="54" s="1"/>
  <c r="K25" i="54"/>
  <c r="K28" i="54" s="1"/>
  <c r="H25" i="54"/>
  <c r="H28" i="54" s="1"/>
  <c r="G25" i="54"/>
  <c r="G28" i="54" s="1"/>
  <c r="D25" i="54"/>
  <c r="D28" i="54" s="1"/>
  <c r="C25" i="54"/>
  <c r="C28" i="54" s="1"/>
  <c r="G35" i="53"/>
  <c r="F35" i="53"/>
  <c r="G32" i="53"/>
  <c r="G36" i="53" s="1"/>
  <c r="F32" i="53"/>
  <c r="F36" i="53" s="1"/>
  <c r="G22" i="53"/>
  <c r="F22" i="53"/>
  <c r="G19" i="53"/>
  <c r="G23" i="53" s="1"/>
  <c r="F19" i="53"/>
  <c r="F23" i="53" s="1"/>
  <c r="E17" i="47"/>
  <c r="D17" i="47"/>
  <c r="E10" i="47"/>
  <c r="E12" i="47" s="1"/>
  <c r="D10" i="47"/>
  <c r="D12" i="47" s="1"/>
  <c r="E60" i="35"/>
  <c r="D60" i="35"/>
  <c r="E53" i="35"/>
  <c r="D7" i="35"/>
  <c r="E9" i="35"/>
  <c r="E11" i="35" s="1"/>
  <c r="D9" i="35"/>
  <c r="D11" i="35" s="1"/>
  <c r="E40" i="34"/>
  <c r="E26" i="34"/>
  <c r="D26" i="34"/>
  <c r="D7" i="34"/>
  <c r="E9" i="34"/>
  <c r="E11" i="34" s="1"/>
  <c r="D9" i="34"/>
  <c r="D11" i="34" s="1"/>
  <c r="K17" i="18"/>
  <c r="N17" i="18" s="1"/>
  <c r="H17" i="18"/>
  <c r="O17" i="18" s="1"/>
  <c r="L10" i="62"/>
  <c r="K10" i="62"/>
  <c r="J10" i="62"/>
  <c r="I10" i="62"/>
  <c r="G10" i="62"/>
  <c r="F10" i="62"/>
  <c r="H10" i="62" s="1"/>
  <c r="E10" i="62"/>
  <c r="D10" i="62"/>
  <c r="M23" i="62"/>
  <c r="M22" i="62"/>
  <c r="M21" i="62"/>
  <c r="M20" i="62"/>
  <c r="M19" i="62"/>
  <c r="M18" i="62"/>
  <c r="M16" i="62"/>
  <c r="M15" i="62"/>
  <c r="M14" i="62"/>
  <c r="M13" i="62"/>
  <c r="M12" i="62"/>
  <c r="M11" i="62"/>
  <c r="M10" i="62"/>
  <c r="M9" i="62"/>
  <c r="H23" i="62"/>
  <c r="H22" i="62"/>
  <c r="H21" i="62"/>
  <c r="H20" i="62"/>
  <c r="H19" i="62"/>
  <c r="H18" i="62"/>
  <c r="H16" i="62"/>
  <c r="H15" i="62"/>
  <c r="H14" i="62"/>
  <c r="H13" i="62"/>
  <c r="H12" i="62"/>
  <c r="H11" i="62"/>
  <c r="H9" i="62"/>
  <c r="M8" i="62"/>
  <c r="H8" i="62"/>
  <c r="N8" i="62" s="1"/>
  <c r="P10" i="18"/>
  <c r="P18" i="18" s="1"/>
  <c r="M10" i="18"/>
  <c r="M18" i="18" s="1"/>
  <c r="L10" i="18"/>
  <c r="L18" i="18" s="1"/>
  <c r="J10" i="18"/>
  <c r="J18" i="18" s="1"/>
  <c r="I10" i="18"/>
  <c r="I18" i="18" s="1"/>
  <c r="G10" i="18"/>
  <c r="G18" i="18" s="1"/>
  <c r="F10" i="18"/>
  <c r="F18" i="18" s="1"/>
  <c r="E10" i="18"/>
  <c r="E18" i="18" s="1"/>
  <c r="D10" i="18"/>
  <c r="D18" i="18" s="1"/>
  <c r="K16" i="18"/>
  <c r="N16" i="18" s="1"/>
  <c r="K15" i="18"/>
  <c r="N15" i="18" s="1"/>
  <c r="K14" i="18"/>
  <c r="N14" i="18" s="1"/>
  <c r="K13" i="18"/>
  <c r="N13" i="18" s="1"/>
  <c r="K12" i="18"/>
  <c r="N12" i="18" s="1"/>
  <c r="K11" i="18"/>
  <c r="N11" i="18" s="1"/>
  <c r="K10" i="18"/>
  <c r="K9" i="18"/>
  <c r="N9" i="18" s="1"/>
  <c r="H11" i="18"/>
  <c r="O11" i="18" s="1"/>
  <c r="H16" i="18"/>
  <c r="O16" i="18" s="1"/>
  <c r="H15" i="18"/>
  <c r="O15" i="18" s="1"/>
  <c r="H14" i="18"/>
  <c r="O14" i="18" s="1"/>
  <c r="H13" i="18"/>
  <c r="O13" i="18" s="1"/>
  <c r="H12" i="18"/>
  <c r="O12" i="18" s="1"/>
  <c r="H10" i="18"/>
  <c r="H18" i="18" s="1"/>
  <c r="H9" i="18"/>
  <c r="K8" i="18"/>
  <c r="N8" i="18" s="1"/>
  <c r="H8" i="18"/>
  <c r="O8" i="18" s="1"/>
  <c r="F13" i="4"/>
  <c r="F24" i="4" s="1"/>
  <c r="E13" i="4"/>
  <c r="E24" i="4" s="1"/>
  <c r="E26" i="4" s="1"/>
  <c r="M36" i="1"/>
  <c r="G36" i="1"/>
  <c r="F36" i="1"/>
  <c r="M35" i="1"/>
  <c r="L35" i="1"/>
  <c r="G19" i="1"/>
  <c r="F19" i="1"/>
  <c r="B74" i="47"/>
  <c r="H28" i="31" l="1"/>
  <c r="L16" i="51"/>
  <c r="L19" i="51"/>
  <c r="P10" i="49"/>
  <c r="P13" i="49"/>
  <c r="P16" i="49"/>
  <c r="P19" i="49"/>
  <c r="P23" i="49"/>
  <c r="F37" i="1"/>
  <c r="G37" i="1"/>
  <c r="M37" i="1"/>
  <c r="N10" i="18"/>
  <c r="N18" i="18" s="1"/>
  <c r="K18" i="18"/>
  <c r="L13" i="51"/>
  <c r="O9" i="18"/>
  <c r="C23" i="52"/>
  <c r="D17" i="62"/>
  <c r="E17" i="62"/>
  <c r="F17" i="62"/>
  <c r="G17" i="62"/>
  <c r="I17" i="62"/>
  <c r="J17" i="62"/>
  <c r="K17" i="62"/>
  <c r="L17" i="62"/>
  <c r="N9" i="62"/>
  <c r="N11" i="62"/>
  <c r="N12" i="62"/>
  <c r="N13" i="62"/>
  <c r="N14" i="62"/>
  <c r="N15" i="62"/>
  <c r="N16" i="62"/>
  <c r="N18" i="62"/>
  <c r="N19" i="62"/>
  <c r="N20" i="62"/>
  <c r="N21" i="62"/>
  <c r="N22" i="62"/>
  <c r="N23" i="62"/>
  <c r="N10" i="62"/>
  <c r="O10" i="18"/>
  <c r="O18" i="18" l="1"/>
  <c r="L36" i="1" s="1"/>
  <c r="L37" i="1" s="1"/>
  <c r="H17" i="62"/>
  <c r="M17" i="62"/>
  <c r="N17" i="62" s="1"/>
  <c r="D62" i="35"/>
  <c r="D49" i="34"/>
  <c r="E49" i="34"/>
</calcChain>
</file>

<file path=xl/sharedStrings.xml><?xml version="1.0" encoding="utf-8"?>
<sst xmlns="http://schemas.openxmlformats.org/spreadsheetml/2006/main" count="1539" uniqueCount="839">
  <si>
    <t>ESTADOS CONTABLES ANUALES CORRESPONDIENTES AL EJERCICIO ECONÓMICO N°…</t>
  </si>
  <si>
    <t>INICIADO EL … DE … DE … Y FINALIZADO EL … DE … DE …</t>
  </si>
  <si>
    <t>PRESENTADO EN FORMA COMPARATIVA CON EL EJERCICIO ANTERIOR</t>
  </si>
  <si>
    <t>(Expresado en moneda homogénea - Pesos - a la fecha de cierre)</t>
  </si>
  <si>
    <t xml:space="preserve">CUIT: </t>
  </si>
  <si>
    <t>Domicilio Legal</t>
  </si>
  <si>
    <t>Actividad Principal</t>
  </si>
  <si>
    <t>Actividad/es Secundaria/s:</t>
  </si>
  <si>
    <t>Del Estatuto o Contrato Social de fecha: …/…/….</t>
  </si>
  <si>
    <t>Matrícula N° …-.</t>
  </si>
  <si>
    <t>De la última modificación del Estatuto: …/…/…</t>
  </si>
  <si>
    <t>Identificación del Registro Público de Comercio: …</t>
  </si>
  <si>
    <t>Duración de la entidad:</t>
  </si>
  <si>
    <t>… años</t>
  </si>
  <si>
    <t xml:space="preserve">Fecha de vencimiento de la entidad: </t>
  </si>
  <si>
    <t>…/…/…</t>
  </si>
  <si>
    <t>Unidad de medida en la que se expresan los EECC</t>
  </si>
  <si>
    <t xml:space="preserve">Denominación de la Sociedad controlante: </t>
  </si>
  <si>
    <t>Domicilio legal:</t>
  </si>
  <si>
    <t>Actividad Principal:</t>
  </si>
  <si>
    <t>Participación de la Sociedad controlante sobre el patrimonio:</t>
  </si>
  <si>
    <t>Porcentaje de los votos de la sociedad controlante:</t>
  </si>
  <si>
    <t>Información de los entes controlados en Nota N°</t>
  </si>
  <si>
    <t>COMPOSICIÓN DEL CAPITAL</t>
  </si>
  <si>
    <t>Acciones / Cuotas Sociales en circulacion</t>
  </si>
  <si>
    <t>Capital</t>
  </si>
  <si>
    <t xml:space="preserve">Cantidad </t>
  </si>
  <si>
    <t>Tipo</t>
  </si>
  <si>
    <t>Número de votos que otorga c/u</t>
  </si>
  <si>
    <t xml:space="preserve">Suscripto </t>
  </si>
  <si>
    <t>Integrado</t>
  </si>
  <si>
    <t>Ordinarias</t>
  </si>
  <si>
    <t>Acciones / Cuotas Sociales en cartera</t>
  </si>
  <si>
    <t>ESTADO DE SITUACIÓN PATRIMONIAL
Por el ejercicio finalizado el   …/…/… comparativo con el ejercicio anterior
Cifras expresadas en … (Nota 1.3)</t>
  </si>
  <si>
    <t>ACTIVO</t>
  </si>
  <si>
    <t>$</t>
  </si>
  <si>
    <t>PASIVO</t>
  </si>
  <si>
    <t>Activo corriente</t>
  </si>
  <si>
    <t>Pasivo corriente</t>
  </si>
  <si>
    <t>Caja y Bancos</t>
  </si>
  <si>
    <t>(Nota 2.1 )</t>
  </si>
  <si>
    <t>Proveedores de Bienes y Servicios</t>
  </si>
  <si>
    <t>Inversiones Financieras</t>
  </si>
  <si>
    <t>(Nota 2.2 )</t>
  </si>
  <si>
    <t>Préstamos y Otros Pasivos Financieros</t>
  </si>
  <si>
    <t>(Nota 2.16)</t>
  </si>
  <si>
    <t>Cuentas por cobrar a clientes en moneda</t>
  </si>
  <si>
    <t>(Nota 2.3 )</t>
  </si>
  <si>
    <t>Deudas fiscales</t>
  </si>
  <si>
    <t>(Nota 2.17)</t>
  </si>
  <si>
    <t>Cuentas por cobrar a clientes en especie</t>
  </si>
  <si>
    <t>(Nota 2.4 )</t>
  </si>
  <si>
    <t>Deudas Laborales y Previsionales</t>
  </si>
  <si>
    <t>(Nota 2.18)</t>
  </si>
  <si>
    <t>Créditos impositivos</t>
  </si>
  <si>
    <t>(Nota 2.5 )</t>
  </si>
  <si>
    <t>Deudas en Especie</t>
  </si>
  <si>
    <t>(Nota 2.19)</t>
  </si>
  <si>
    <t>(Nota 2.6 )</t>
  </si>
  <si>
    <t>Deudas con Partes Relacionadas</t>
  </si>
  <si>
    <t>(Nota 2.20)</t>
  </si>
  <si>
    <t>Otras cuentas por cobrar en moneda</t>
  </si>
  <si>
    <t>(Nota 2.7 )</t>
  </si>
  <si>
    <t>Otras deudas</t>
  </si>
  <si>
    <t>(Nota 2.21)</t>
  </si>
  <si>
    <t>Otras cuentas por cobrar en especie</t>
  </si>
  <si>
    <t>(Nota 2.8 )</t>
  </si>
  <si>
    <t>Subsidios y otras Ayudas Gubernamentales</t>
  </si>
  <si>
    <t>(Nota 2.22)</t>
  </si>
  <si>
    <t>Bienes de cambio</t>
  </si>
  <si>
    <t>Otras Inversiones</t>
  </si>
  <si>
    <t>Otros activos</t>
  </si>
  <si>
    <t>(Nota 2.14)</t>
  </si>
  <si>
    <t>Previsiones</t>
  </si>
  <si>
    <t>Total del activo corriente</t>
  </si>
  <si>
    <t>Total del pasivo corriente</t>
  </si>
  <si>
    <t>Activo no corriente</t>
  </si>
  <si>
    <t>Pasivo no corriente</t>
  </si>
  <si>
    <t>(Nota 2.2)</t>
  </si>
  <si>
    <t>Deudas con Partes Relacionadas en Moneda</t>
  </si>
  <si>
    <t>(Nota 2.9 )</t>
  </si>
  <si>
    <t>Bienes de uso</t>
  </si>
  <si>
    <t>Pasivo Neto por Impuesto Diferido</t>
  </si>
  <si>
    <t>(Nota 7)</t>
  </si>
  <si>
    <t>Propiedades de inversión</t>
  </si>
  <si>
    <t>Otras inversiones</t>
  </si>
  <si>
    <t>Activos intangibles</t>
  </si>
  <si>
    <t>(Nota 2.13) (Anexo V)</t>
  </si>
  <si>
    <t>Total del pasivo no corriente</t>
  </si>
  <si>
    <t xml:space="preserve"> TOTAL DEL PASIVO </t>
  </si>
  <si>
    <t>Total del activo no corriente</t>
  </si>
  <si>
    <t xml:space="preserve"> PATRIMONIO NETO  (según el estado correspondiente)</t>
  </si>
  <si>
    <t xml:space="preserve"> TOTAL  DEL  ACTIVO</t>
  </si>
  <si>
    <t xml:space="preserve"> TOTAL DEL PASIVO Y PATRIM. NETO</t>
  </si>
  <si>
    <t>Las notas y anexos que se acompañan forman parte integrante de los estados contables.</t>
  </si>
  <si>
    <t>Firmado a los efectos de su identificación con mi informe de fecha …/…/…</t>
  </si>
  <si>
    <t>Cr./Cra.</t>
  </si>
  <si>
    <t>Matrícula - CPCE CBA</t>
  </si>
  <si>
    <t>Contador/a Público/a - Universidad</t>
  </si>
  <si>
    <t>ESTADO DE RESULTADOS</t>
  </si>
  <si>
    <t>Por el ejercicio finalizado el   …/…/… comparativo con el ejercicio anterior
Cifras expresadas en … (Nota 1.3)</t>
  </si>
  <si>
    <t>(Nota 3.1 )</t>
  </si>
  <si>
    <t>Costo de bienes vendidos y servicios prestados</t>
  </si>
  <si>
    <t>Ganancia  (Pérdida)  bruta</t>
  </si>
  <si>
    <t>Gastos de administración</t>
  </si>
  <si>
    <t>Gastos de comercialización</t>
  </si>
  <si>
    <t>Otros gastos operativos</t>
  </si>
  <si>
    <t xml:space="preserve">Cambios en el valor razonable de propiedades de inversión </t>
  </si>
  <si>
    <t>Pérdidas por desvalorizacion (Reversión Pérdidas por desvalorización)</t>
  </si>
  <si>
    <t>(Nota 3.6 )</t>
  </si>
  <si>
    <t>Otros Resultados Financieros y por Tenencia (incluyendo el RECPAM)</t>
  </si>
  <si>
    <t>(Nota 3.5 )</t>
  </si>
  <si>
    <t>Otros Ingresos</t>
  </si>
  <si>
    <t>Otros Egresos</t>
  </si>
  <si>
    <t>Ganancia (Pérdida) antes del impuesto a las ganancias de operaciones que continúan</t>
  </si>
  <si>
    <t>Impuesto a las ganancias</t>
  </si>
  <si>
    <t>(Nota 7 )</t>
  </si>
  <si>
    <t>Ganancia (Pérdida) de las operaciones que continúan</t>
  </si>
  <si>
    <t>Resultados por actividades u operaciones discontinuadas (o en discontinuación)</t>
  </si>
  <si>
    <t>(Nota 3.7 )</t>
  </si>
  <si>
    <t>GANANCIA (PERDIDA) DEL EJERCICIO</t>
  </si>
  <si>
    <t>ESTADO DE EVOLUCION DEL PATRIMONIO NETO</t>
  </si>
  <si>
    <t>APORTES DE LOS PROPIETARIOS</t>
  </si>
  <si>
    <t>RESULTADOS  ACUMULADOS</t>
  </si>
  <si>
    <t xml:space="preserve">TOTALES </t>
  </si>
  <si>
    <t>D E T A L L E</t>
  </si>
  <si>
    <t>Ajustes del Capital</t>
  </si>
  <si>
    <t>Aportes Irrevocables</t>
  </si>
  <si>
    <t>Primas de Emisión</t>
  </si>
  <si>
    <t>Total</t>
  </si>
  <si>
    <t>Ganancias Reservadas</t>
  </si>
  <si>
    <t>Resultados No Asignados</t>
  </si>
  <si>
    <t>Resultados Diferidos</t>
  </si>
  <si>
    <t>Reserva Legal</t>
  </si>
  <si>
    <t>Otras Reservas</t>
  </si>
  <si>
    <t>Saldos al inicio del ejercicio</t>
  </si>
  <si>
    <t xml:space="preserve">Modificacion de saldos al inicio del ejercicio </t>
  </si>
  <si>
    <t>(Nota 1.6 )</t>
  </si>
  <si>
    <t xml:space="preserve"> Saldos al inicio del ejercicio modificados</t>
  </si>
  <si>
    <t>(*)</t>
  </si>
  <si>
    <t xml:space="preserve"> Distribución de resultados no asignados:</t>
  </si>
  <si>
    <t>(**)</t>
  </si>
  <si>
    <t xml:space="preserve">   &gt; Reserva legal / Otras Reservas</t>
  </si>
  <si>
    <t xml:space="preserve">   &gt; Dividendos en acciones</t>
  </si>
  <si>
    <t xml:space="preserve"> Ganancia (Pérdida) del ejercicio</t>
  </si>
  <si>
    <t>... ...</t>
  </si>
  <si>
    <t xml:space="preserve"> Saldos al cierre del ejercicio</t>
  </si>
  <si>
    <t>(*) aprobadas/os por ................. del xx/xx/xxxx</t>
  </si>
  <si>
    <t>(**) aprobadas/or por ------------- del xx/xx/xxxx</t>
  </si>
  <si>
    <t>APORTES DE LOS ASOCIADOS</t>
  </si>
  <si>
    <t>Resultados acumulados</t>
  </si>
  <si>
    <t>Ajustes Capital</t>
  </si>
  <si>
    <t>Primas de emisión</t>
  </si>
  <si>
    <t>Totales</t>
  </si>
  <si>
    <t>Saldos al dd/mm/aaaa</t>
  </si>
  <si>
    <t>AREA (modificación de resultados de ejercicios anteriores)</t>
  </si>
  <si>
    <t xml:space="preserve">Saldos al dd/mm/aaaa modificados
</t>
  </si>
  <si>
    <r>
      <t xml:space="preserve">Suscripción de capital social </t>
    </r>
    <r>
      <rPr>
        <sz val="10"/>
        <color rgb="FFFF0000"/>
        <rFont val="Arial"/>
        <family val="2"/>
      </rPr>
      <t>(*)</t>
    </r>
  </si>
  <si>
    <r>
      <t xml:space="preserve">Distribución de superavits no asignados </t>
    </r>
    <r>
      <rPr>
        <sz val="10"/>
        <color rgb="FFFF0000"/>
        <rFont val="Arial"/>
        <family val="2"/>
      </rPr>
      <t>(**)</t>
    </r>
    <r>
      <rPr>
        <sz val="10"/>
        <rFont val="Arial"/>
        <family val="2"/>
      </rPr>
      <t xml:space="preserve"> a:</t>
    </r>
  </si>
  <si>
    <t>&gt;reservas para fines específicos</t>
  </si>
  <si>
    <t>&gt;otras reservas</t>
  </si>
  <si>
    <r>
      <t xml:space="preserve">Absorción de déficits no asignados </t>
    </r>
    <r>
      <rPr>
        <sz val="10"/>
        <color rgb="FFFF0000"/>
        <rFont val="Arial"/>
        <family val="2"/>
      </rPr>
      <t>(**)</t>
    </r>
  </si>
  <si>
    <t xml:space="preserve">Superávit (déficit) final del ejercicio
</t>
  </si>
  <si>
    <t>Saldos al …/…/…</t>
  </si>
  <si>
    <r>
      <t>Distribución de superavits no asignados</t>
    </r>
    <r>
      <rPr>
        <sz val="10"/>
        <color rgb="FFFF0000"/>
        <rFont val="Arial"/>
        <family val="2"/>
      </rPr>
      <t xml:space="preserve"> (**)</t>
    </r>
    <r>
      <rPr>
        <sz val="10"/>
        <rFont val="Arial"/>
        <family val="2"/>
      </rPr>
      <t xml:space="preserve"> a:</t>
    </r>
  </si>
  <si>
    <t>(*) Aprobadas/os por ……. Del dd/mm/aaaa Y ………………… del  dd/mm/aaaa, respectivamente</t>
  </si>
  <si>
    <t>(**) Aprobadas/os por ……. Del dd/mm/aaaa Y ………………… del  dd/mm/aaaa, respectivamente</t>
  </si>
  <si>
    <t>VARIACIONES DEL EFECTIVO Y SUS EQUIVALENTES</t>
  </si>
  <si>
    <t>Efectivo y sus equivalentes al inicio del ejercicio</t>
  </si>
  <si>
    <t>Modificación de ejercicios anteriores</t>
  </si>
  <si>
    <t>Efectivo y sus equivalentes modificado al inicio del ejercicio</t>
  </si>
  <si>
    <t>(Nota 5 )</t>
  </si>
  <si>
    <t>Efectivo y sus equivalentes al cierre del ejercicio</t>
  </si>
  <si>
    <t xml:space="preserve">Aumento (disminución) neto(a) del efectivo y sus equivalentes </t>
  </si>
  <si>
    <t>CAUSAS DE LAS VARIACIONES DEL EFECTIVO Y SUS EQUIVALENTES</t>
  </si>
  <si>
    <t xml:space="preserve"> ACTIVIDADES OPERATIVAS</t>
  </si>
  <si>
    <t>Cobros por ventas de bienes y servicios</t>
  </si>
  <si>
    <t xml:space="preserve">Pagos a proveedores de bienes y servicios </t>
  </si>
  <si>
    <t>Pagos al personal y cargas sociales</t>
  </si>
  <si>
    <t>Pagos de otros impuestos</t>
  </si>
  <si>
    <t>Pagos por compras de acciones o títulos de deuda de negociación habitual</t>
  </si>
  <si>
    <t>Cobros por compras de acciones o títulos de deuda de negociación habitual</t>
  </si>
  <si>
    <r>
      <t>Pagos de dividendos</t>
    </r>
    <r>
      <rPr>
        <sz val="10"/>
        <color rgb="FFFF0000"/>
        <rFont val="Arial"/>
        <family val="2"/>
      </rPr>
      <t xml:space="preserve"> (1)</t>
    </r>
  </si>
  <si>
    <r>
      <t xml:space="preserve">Cobros de dividendos </t>
    </r>
    <r>
      <rPr>
        <sz val="10"/>
        <color rgb="FFFF0000"/>
        <rFont val="Arial"/>
        <family val="2"/>
      </rPr>
      <t>(2)</t>
    </r>
  </si>
  <si>
    <r>
      <t xml:space="preserve">Cobros de intereses </t>
    </r>
    <r>
      <rPr>
        <sz val="10"/>
        <color rgb="FFFF0000"/>
        <rFont val="Arial"/>
        <family val="2"/>
      </rPr>
      <t>(2)</t>
    </r>
  </si>
  <si>
    <r>
      <t>Pagos de intereses</t>
    </r>
    <r>
      <rPr>
        <sz val="10"/>
        <color rgb="FFFF0000"/>
        <rFont val="Arial"/>
        <family val="2"/>
      </rPr>
      <t xml:space="preserve"> (1)</t>
    </r>
  </si>
  <si>
    <t>Pagos del impuesto a las ganancias</t>
  </si>
  <si>
    <t>FNE generado por (utilizado en) las actividades operativas</t>
  </si>
  <si>
    <t xml:space="preserve"> ACTIVIDADES DE INVERSION</t>
  </si>
  <si>
    <t>Pagos por compras de bienes de uso o propiedades de inversion</t>
  </si>
  <si>
    <t>Pagos por compras de activos intangibles</t>
  </si>
  <si>
    <t>Pagos por compras de otras inversiones</t>
  </si>
  <si>
    <t>Cobros por compras de bienes de uso o propiedades de inversion</t>
  </si>
  <si>
    <t>Cobros por compras de activos intangibles</t>
  </si>
  <si>
    <t>Cobros por compras de otras inversiones</t>
  </si>
  <si>
    <t>Pagos por adquisicion de titulos, acciones u otros instrumentos de deuda o patrimonio que no califican como equivalentes de efectivo</t>
  </si>
  <si>
    <t>Cobros por ventas o reembolso de titulos, acciones y otros instrumentos de deuda o patrimonio que no califican como equivalentes de efectivo</t>
  </si>
  <si>
    <t>Cobros de subsidios relacionados con la adquisicion de activos a largo plazo</t>
  </si>
  <si>
    <t>FNE generado por (utilizado en) las actividades de inversión</t>
  </si>
  <si>
    <t xml:space="preserve"> ACTIVIDADES DE FINANCIACION</t>
  </si>
  <si>
    <t>Cobros por la emisión de acciones, aportes de cuotas sociales u otros instrumentos de patrimonio</t>
  </si>
  <si>
    <t>Cobros por la obtencion de préstamos, emision de obligaciones negociables u otros instrumentos de deuda</t>
  </si>
  <si>
    <t>Pagos de préstamos u otros instrumentos de deuda</t>
  </si>
  <si>
    <t>Pagos de cuotas de arrendamientos financieros</t>
  </si>
  <si>
    <t>FNE generado por (utilizado en) las actividades de financiación</t>
  </si>
  <si>
    <t>Resultados financieros y por tenencia generados por el efectivo y sus equivalentes</t>
  </si>
  <si>
    <t xml:space="preserve"> Aumento (Disminución) neto del efectivo y sus equivalentes</t>
  </si>
  <si>
    <t>(1) En el modelo, los pagos de dividendos e intereses se presentan en las actividaddes operativas. Una entidad podría optar por clasificarlos en las actividades de financiación (RT.54 P.663)</t>
  </si>
  <si>
    <t>(2) En el modelo, los cobros de dividendos e intereses se presentan en las actividades operativas. Una entidad podría optar por clasificarlos en las actividades de inversión (RT.54 P.664)</t>
  </si>
  <si>
    <t>Ganancia (Pérdida) ordinaria del ejercicio</t>
  </si>
  <si>
    <t xml:space="preserve">    Mas (Menos) Intereses ganados y perdidos, dividendos ganados e  impuesto a las ganancias devengados ejercicio</t>
  </si>
  <si>
    <t>Ajustes para arribar al FNE generado por (utilizado en ) las actividades operativas</t>
  </si>
  <si>
    <t xml:space="preserve">  Depreciación de bienes de uso y propiedades de inversion</t>
  </si>
  <si>
    <t xml:space="preserve">  Amortización de activos intangibles</t>
  </si>
  <si>
    <t xml:space="preserve">  Resultado por cambios en el Valor razonable de propiedades de inversión</t>
  </si>
  <si>
    <t xml:space="preserve">  Resultados financieros y por tenencia generados por el efectivo y sus equivalentes</t>
  </si>
  <si>
    <t xml:space="preserve">... ... </t>
  </si>
  <si>
    <t>Cambios en activos y pasivos operativos</t>
  </si>
  <si>
    <t>(Aumento) Disminución en cuentas a cobrar por clientes</t>
  </si>
  <si>
    <t>(Aumento) Disminución en otras cuentas por cobrar</t>
  </si>
  <si>
    <t>(Aumento) Disminución en bienes de cambio</t>
  </si>
  <si>
    <t>(Aumento) Disminución en activos biológicos</t>
  </si>
  <si>
    <t>(Aumento) Disminución en deudas con proveedores de bienes y servicios</t>
  </si>
  <si>
    <t>(Aumento) Disminución en deudas fiscales</t>
  </si>
  <si>
    <t>(Aumento) Disminución en deudas laborales y previsionales</t>
  </si>
  <si>
    <t>(Aumento) Disminución en otras deudas</t>
  </si>
  <si>
    <r>
      <t>Cobros de intereses</t>
    </r>
    <r>
      <rPr>
        <sz val="10"/>
        <color rgb="FFFF0000"/>
        <rFont val="Arial"/>
        <family val="2"/>
      </rPr>
      <t xml:space="preserve"> (2)</t>
    </r>
  </si>
  <si>
    <r>
      <t xml:space="preserve">Pagos de intereses </t>
    </r>
    <r>
      <rPr>
        <sz val="10"/>
        <color rgb="FFFF0000"/>
        <rFont val="Arial"/>
        <family val="2"/>
      </rPr>
      <t>(1)</t>
    </r>
  </si>
  <si>
    <t>Flujo neto efectivo generado por (aplicado en) las actividades operativas</t>
  </si>
  <si>
    <t>Cobros por venta de bienes de uso o propiedades de inversion</t>
  </si>
  <si>
    <t>Cobros por ventas de activos intangibles</t>
  </si>
  <si>
    <t>Cobros por ventas de otras inversiones</t>
  </si>
  <si>
    <t>Pagos por adquisicion de titulos, acciones y otros instrumentos de deuda o patrimonio que no califican como equivalentes de efectivo</t>
  </si>
  <si>
    <t>Cobros por ventas o reembolso de titulos, acciones u otros instrumentos de deuda o patrimonio que no califican como equivalentes de efectivo</t>
  </si>
  <si>
    <t>Flujo neto efectivo generado por (utilizado en) las actividades de inversión</t>
  </si>
  <si>
    <t>Cobros por la emision de acciones, aportes de cuotas sociales u otros instruymentos de patrimonio</t>
  </si>
  <si>
    <t>Cobros por la obtencion de prestamos, emisión de obligaciones negociables u otros instrumentos de deuda</t>
  </si>
  <si>
    <t>Pagos por préstamos u otros instrumentos de deuda</t>
  </si>
  <si>
    <t>Flujo neto efectivo generado por (aplicado en) actividades de financiación</t>
  </si>
  <si>
    <t xml:space="preserve">Resultados financieros y por tenencia generados por el efectivo y sus equivalentes </t>
  </si>
  <si>
    <t xml:space="preserve"> Aumento (Disminución) neto(a) del efectivo y sus equivalentes</t>
  </si>
  <si>
    <r>
      <t xml:space="preserve">(Ver nota ….) </t>
    </r>
    <r>
      <rPr>
        <b/>
        <sz val="10"/>
        <color rgb="FFFF0000"/>
        <rFont val="Arial"/>
        <family val="2"/>
      </rPr>
      <t>(2)</t>
    </r>
  </si>
  <si>
    <t>Por el ejercicio anual finalizado el …/…/… - Comparativo con el ejercicio anterior</t>
  </si>
  <si>
    <t>Flujo neto de efectivo generado por (utilizado en) las actividades operativas</t>
  </si>
  <si>
    <t>Flujo neto de efectivo generado por (utilizado en) las actividades de inversion</t>
  </si>
  <si>
    <t>Flujo neto de efectivo generado por (utilizado en) las actividades de financiamiento</t>
  </si>
  <si>
    <t>(1) El párrafo 666 de la RT 54 establece que, cuando prepare sus estados contables según lo establecido en la sección "Expresión de los EECC en moneda de cierre en un contexto de inflación (Ajuste por inflación de los EECC)" [ver los párrafos 176 a 200 de la RT54], cualquier entidad - excepto que se trate de una entidad sin fines de lucro o de una cooperativa, comprendidas en la clasificación del inciso c) del párrafo 5 - podrá presentar el estado de flijos de efectivo en forma sintética</t>
  </si>
  <si>
    <t>(2) En el párrafo 667, inc. c) de la RT54 se requiere que cuando una entidad use la presentación simplificada, revele en notas que tal simplificación limita la información disponible para el análisis e interpretacion de los EECC; y sobre la capacidad de la entidad para generar dfondos y la forma en que los aplica.</t>
  </si>
  <si>
    <t>ANEXO I</t>
  </si>
  <si>
    <t>ACTIVOS Y PASIVOS EN MONEDA EXTRANJERA</t>
  </si>
  <si>
    <t>Detalle</t>
  </si>
  <si>
    <t>Clase de Moneda Extranjera</t>
  </si>
  <si>
    <t>Monto en Moneda Extranjera</t>
  </si>
  <si>
    <t>Tipo de Cambio Aplicable</t>
  </si>
  <si>
    <t>Monto en Moneda Local</t>
  </si>
  <si>
    <t>ACTIVOS</t>
  </si>
  <si>
    <t>Activos Corrientes</t>
  </si>
  <si>
    <t xml:space="preserve">Efectivo </t>
  </si>
  <si>
    <t>Depósitos en Cuentas Bancarias</t>
  </si>
  <si>
    <t>Depósitos a Plazo Fijo</t>
  </si>
  <si>
    <t>Deudores por Ventas</t>
  </si>
  <si>
    <t>Créditos con partes relacionadas</t>
  </si>
  <si>
    <t>Otras Cuentas por cobrar en moneda</t>
  </si>
  <si>
    <t>Total de Activos Corrientes</t>
  </si>
  <si>
    <t>Activos No Corrientes</t>
  </si>
  <si>
    <t>Total de Activos No Corrientes</t>
  </si>
  <si>
    <t>Total de Activos</t>
  </si>
  <si>
    <t>Pasivos Corrientes</t>
  </si>
  <si>
    <t>Proveedores de bienes y servicios</t>
  </si>
  <si>
    <t>Proveedores</t>
  </si>
  <si>
    <t>Cheques de Pago Diferido</t>
  </si>
  <si>
    <t>Préstamos y otros pasivos financieros</t>
  </si>
  <si>
    <t>Préstamos por prefinanciación de exportaciones</t>
  </si>
  <si>
    <t>Total de pasivos Corrientes</t>
  </si>
  <si>
    <t>Pasivos No Corrientes</t>
  </si>
  <si>
    <t>Total de Pasivos No Corrientes</t>
  </si>
  <si>
    <t>Total de Pasivos</t>
  </si>
  <si>
    <t>ANEXO II</t>
  </si>
  <si>
    <r>
      <t>ACTIVOS Y PASIVOS POR VENCIMIENTO</t>
    </r>
    <r>
      <rPr>
        <b/>
        <sz val="11"/>
        <color rgb="FFFF0000"/>
        <rFont val="Arial"/>
        <family val="2"/>
      </rPr>
      <t>*</t>
    </r>
  </si>
  <si>
    <t>al …/…/… Cifras Expresasdas en …</t>
  </si>
  <si>
    <t>Plazo</t>
  </si>
  <si>
    <t>Ejercicio Actual</t>
  </si>
  <si>
    <t>Activos</t>
  </si>
  <si>
    <t>Pasivos</t>
  </si>
  <si>
    <t>Cuentas por Cobrar</t>
  </si>
  <si>
    <t>Deudas</t>
  </si>
  <si>
    <t>Monto</t>
  </si>
  <si>
    <t>Monto Garantizado</t>
  </si>
  <si>
    <t>Tipo de Tasa</t>
  </si>
  <si>
    <t>Tasa Promedio Ponderada</t>
  </si>
  <si>
    <t>A Vencer</t>
  </si>
  <si>
    <t>Hasta tres meses</t>
  </si>
  <si>
    <t>De tres a seis meses</t>
  </si>
  <si>
    <t>De seis a nueve meses</t>
  </si>
  <si>
    <t>De nueve a doce meses</t>
  </si>
  <si>
    <t>En el segundo año</t>
  </si>
  <si>
    <t>En el tercer año</t>
  </si>
  <si>
    <t>En el cuarto año</t>
  </si>
  <si>
    <t>En el quinto año</t>
  </si>
  <si>
    <t>En el sexto año</t>
  </si>
  <si>
    <t>En el séptimo año</t>
  </si>
  <si>
    <t>En el octavo año</t>
  </si>
  <si>
    <t>En el noveno año</t>
  </si>
  <si>
    <t>En el décimo año</t>
  </si>
  <si>
    <t>A más de diez años</t>
  </si>
  <si>
    <t>Total a Vencer</t>
  </si>
  <si>
    <t>Sin plazos establecidos</t>
  </si>
  <si>
    <t>Con plazos vencidos</t>
  </si>
  <si>
    <t>* Una entidad pequeña o mediana podrá no revelar esta información</t>
  </si>
  <si>
    <r>
      <t>ACTIVOS Y PASIVOS POR VENCIMIENTO</t>
    </r>
    <r>
      <rPr>
        <b/>
        <sz val="11"/>
        <color rgb="FFFF0000"/>
        <rFont val="Arial"/>
        <family val="2"/>
      </rPr>
      <t xml:space="preserve">* </t>
    </r>
    <r>
      <rPr>
        <b/>
        <sz val="11"/>
        <rFont val="Arial"/>
        <family val="2"/>
      </rPr>
      <t>( continuación)</t>
    </r>
  </si>
  <si>
    <t>al …/…/...  Cifras expresadas en …</t>
  </si>
  <si>
    <t>Ejercicio Comparativo</t>
  </si>
  <si>
    <t>ANEXO III</t>
  </si>
  <si>
    <t>BIENES DE USO</t>
  </si>
  <si>
    <t>Por el ejercicio anual finalizado el …/…/... - Comparativo con el ejercicio anterior</t>
  </si>
  <si>
    <t>VALORES  DE  INCORPORACION</t>
  </si>
  <si>
    <t xml:space="preserve">    DEPRECIACION</t>
  </si>
  <si>
    <t>Pérdidas (Reversión de pérdidas) por desvalorización</t>
  </si>
  <si>
    <t>VALOR RESIDUAL</t>
  </si>
  <si>
    <t>R  U  B  R  O  S</t>
  </si>
  <si>
    <t>Al  Inicio del Ejercicio</t>
  </si>
  <si>
    <t>Altas del Ejercicio</t>
  </si>
  <si>
    <t>Bajas del Ejercicio</t>
  </si>
  <si>
    <t>Transferencias</t>
  </si>
  <si>
    <t>Revalúo</t>
  </si>
  <si>
    <t>Al  cierre del Ejercicio</t>
  </si>
  <si>
    <t>Acumulado al Inicio</t>
  </si>
  <si>
    <t>DEL  EJERCICIO</t>
  </si>
  <si>
    <t>Acumulado al cierre</t>
  </si>
  <si>
    <t>TERRENOS</t>
  </si>
  <si>
    <t>EDIFICIOS</t>
  </si>
  <si>
    <t>INMUEBLES EN ARRENDAMIENTO FINANCIERO</t>
  </si>
  <si>
    <t>……</t>
  </si>
  <si>
    <t>Totales ejercicio actual</t>
  </si>
  <si>
    <t>Totales ejercicio comparativo</t>
  </si>
  <si>
    <t>ANEXO IV</t>
  </si>
  <si>
    <r>
      <t>PROPIEDADES DE INVERSIÓN</t>
    </r>
    <r>
      <rPr>
        <b/>
        <sz val="11"/>
        <color rgb="FFFF0000"/>
        <rFont val="Arial Bold"/>
      </rPr>
      <t xml:space="preserve"> (cuando la entidad aplique el modelo de valor razonable)</t>
    </r>
  </si>
  <si>
    <t>SALDOS FINALES</t>
  </si>
  <si>
    <t>Saldos Iniciales</t>
  </si>
  <si>
    <t>Altas</t>
  </si>
  <si>
    <t>Bajas</t>
  </si>
  <si>
    <t>Diferencias de medición</t>
  </si>
  <si>
    <t>Otros ajustes</t>
  </si>
  <si>
    <t>OBRAS EN CURSO</t>
  </si>
  <si>
    <t>OTRAS PROPIEDADES DE INVERSIÓN</t>
  </si>
  <si>
    <t>ANTICIPOS PARA LA COMPRA DE PROPIEDADES DE INVERSION</t>
  </si>
  <si>
    <t>…..</t>
  </si>
  <si>
    <t>Totales ejercicio anterior</t>
  </si>
  <si>
    <r>
      <t xml:space="preserve">PROPIEDADES DE INVERSIÓN </t>
    </r>
    <r>
      <rPr>
        <b/>
        <sz val="11"/>
        <color rgb="FFFF0000"/>
        <rFont val="Arial Bold"/>
      </rPr>
      <t>(cuando la entidad aplique el modelo de costo)</t>
    </r>
  </si>
  <si>
    <t>Por el ejercicio anual finalizado el …/…/…. - Comparativo con el ejercicio anterior</t>
  </si>
  <si>
    <t>Depreciación del ejercicio</t>
  </si>
  <si>
    <t>ANTICIPOS PARA LA COMPRA DE PROPIEDADES DE INVERSIÓN</t>
  </si>
  <si>
    <t>ANEXO V</t>
  </si>
  <si>
    <t>ACTIVOS INTANGIBLES</t>
  </si>
  <si>
    <t>Acumulado 
al Inicio</t>
  </si>
  <si>
    <t>Acumulado 
al cierre</t>
  </si>
  <si>
    <t>…</t>
  </si>
  <si>
    <t>ANEXO VI</t>
  </si>
  <si>
    <t>PREVISIONES</t>
  </si>
  <si>
    <t>DEDUCIDAS EN EL ACTIVO</t>
  </si>
  <si>
    <t>INCLUIDAS EN EL PASIVO</t>
  </si>
  <si>
    <t>Denominación de las Partidas</t>
  </si>
  <si>
    <t>Saldo 
al Inicio del ejercicio actual</t>
  </si>
  <si>
    <t>Aumento Ejercicio</t>
  </si>
  <si>
    <t>Disminuc. Ejercicio</t>
  </si>
  <si>
    <t>Saldos 
al Cierre del ejercicio actual</t>
  </si>
  <si>
    <t>Saldos 
al Cierre del ejercicio comparativo</t>
  </si>
  <si>
    <t>Saldo 
al Inicio</t>
  </si>
  <si>
    <t>Corrientes</t>
  </si>
  <si>
    <t>Previsión para desvalorización de inversiones financieras</t>
  </si>
  <si>
    <t>Previsiones para juicios</t>
  </si>
  <si>
    <t>Previsiones para garantías</t>
  </si>
  <si>
    <t>Otras previsiones</t>
  </si>
  <si>
    <t>Previsión para desvalorización de créditos impositivos</t>
  </si>
  <si>
    <t>Previsión para desvalorización de otras cuentas por cobrar en moneda</t>
  </si>
  <si>
    <t>Previsión para desvalorización de otras cuentas por cobrar en especie</t>
  </si>
  <si>
    <t>Previsión para desvalorización de bienes de cambio</t>
  </si>
  <si>
    <t>Subtotal Corrientes</t>
  </si>
  <si>
    <t>No Corrientes</t>
  </si>
  <si>
    <t>Previsión para desvalorización de bienes de uso</t>
  </si>
  <si>
    <t>Previsión para desvalorización activos intangibles</t>
  </si>
  <si>
    <t>Subtotal No Corrientes</t>
  </si>
  <si>
    <t>ANEXO VII</t>
  </si>
  <si>
    <t>(Nota 2.10)</t>
  </si>
  <si>
    <t>Otros</t>
  </si>
  <si>
    <t>Más:</t>
  </si>
  <si>
    <t xml:space="preserve">Menos: </t>
  </si>
  <si>
    <t>COSTO DE LOS BIENES VENDIDOS</t>
  </si>
  <si>
    <t>ANEXO VIII</t>
  </si>
  <si>
    <t>COSTO DE PRODUCCIÓN Y GASTOS CLASIFICADOS POR SU NATURALEZA</t>
  </si>
  <si>
    <t>CIFRAS EXPRESADAS EN ...</t>
  </si>
  <si>
    <t>Otros Gastos</t>
  </si>
  <si>
    <t>TOTAL</t>
  </si>
  <si>
    <t>Impuestos, tasas y contribuciones</t>
  </si>
  <si>
    <t>Honorarios de administradores, directores y sindicos</t>
  </si>
  <si>
    <t>Otros honorarios</t>
  </si>
  <si>
    <t>Comisiones</t>
  </si>
  <si>
    <t>Sueldos y Jornales</t>
  </si>
  <si>
    <t>Cargas sociales</t>
  </si>
  <si>
    <t>Papelería y útiles</t>
  </si>
  <si>
    <t>Energia electrica, agua, gas y otros</t>
  </si>
  <si>
    <t>Publicidad y propafanda</t>
  </si>
  <si>
    <t>Servicios bancarios</t>
  </si>
  <si>
    <t>Reparacion y mantenimiento</t>
  </si>
  <si>
    <t>Amortizacion activos intangibles</t>
  </si>
  <si>
    <t>Depreciacion bienes de uso</t>
  </si>
  <si>
    <t>Alquileres</t>
  </si>
  <si>
    <t>Seguros</t>
  </si>
  <si>
    <t>Pérdidas por improductividades fisicas</t>
  </si>
  <si>
    <t>TOTAL EJERCICIO ACTUAL</t>
  </si>
  <si>
    <t>TOTAL EJERCICIO COMPARATIVO</t>
  </si>
  <si>
    <t>ANEXO IX</t>
  </si>
  <si>
    <t>TRANSACCIONES Y SALDOS DE PARTES RELACIONADAS</t>
  </si>
  <si>
    <t>Cifras expresadas en ...</t>
  </si>
  <si>
    <t>Transacciones</t>
  </si>
  <si>
    <r>
      <t>Transacciones realizadas con partes relacionadas</t>
    </r>
    <r>
      <rPr>
        <b/>
        <sz val="10"/>
        <color rgb="FFC00000"/>
        <rFont val="Arial"/>
        <family val="2"/>
      </rPr>
      <t>*</t>
    </r>
  </si>
  <si>
    <r>
      <t xml:space="preserve">Parte relacionada </t>
    </r>
    <r>
      <rPr>
        <b/>
        <sz val="10"/>
        <color rgb="FFC00000"/>
        <rFont val="Arial"/>
        <family val="2"/>
      </rPr>
      <t>**</t>
    </r>
  </si>
  <si>
    <t>Transacción Tipo 1</t>
  </si>
  <si>
    <t>Transacción Tipo 2</t>
  </si>
  <si>
    <t>Transacción Tipo 3</t>
  </si>
  <si>
    <t>Transacción Tipo 4</t>
  </si>
  <si>
    <t>Transacción Tipo 5</t>
  </si>
  <si>
    <t>... ... Transacción Tipo N</t>
  </si>
  <si>
    <t>Parte relacionada 1</t>
  </si>
  <si>
    <t>Parte relacionada 2</t>
  </si>
  <si>
    <t>Parte relacionada 3</t>
  </si>
  <si>
    <t>... Parte relacionada N</t>
  </si>
  <si>
    <t>*En el párrafo 699 de la RT54se establecen los requerimientos sobre las transacciones con partes relacionadas que deben informarse</t>
  </si>
  <si>
    <t>** En el párrafo 700 de la RT54 se establecen los requerimientos para identificar las partes relacionadas que deben informarse</t>
  </si>
  <si>
    <t>Saldos</t>
  </si>
  <si>
    <t>Crédito (Deuda) al cierre del ejercicio actual</t>
  </si>
  <si>
    <t>Crédito (Deuda) al cierre del ejercicio comparativo</t>
  </si>
  <si>
    <r>
      <t xml:space="preserve">Parte Relacionada </t>
    </r>
    <r>
      <rPr>
        <b/>
        <sz val="10"/>
        <color rgb="FFC00000"/>
        <rFont val="Arial"/>
        <family val="2"/>
      </rPr>
      <t>**</t>
    </r>
  </si>
  <si>
    <t>1. Notas generales
1.1. Bases de preparación de los estados contables</t>
  </si>
  <si>
    <t>(párrs. 674 a,
b y c)</t>
  </si>
  <si>
    <t>(párr. 681)</t>
  </si>
  <si>
    <t>1.4. Uso de estimaciones en la preparación de los presentes estados contables</t>
  </si>
  <si>
    <t>[Completar (de corresponder): Información a revelar sobre uso de estimaciones en la preparación de los presentes estados contables].</t>
  </si>
  <si>
    <t>1.7. Empresa en marcha</t>
  </si>
  <si>
    <t>2. Notas al Estado de Situación Patrimonial</t>
  </si>
  <si>
    <t>Conceptos</t>
  </si>
  <si>
    <t>Actual</t>
  </si>
  <si>
    <t>Comparativo</t>
  </si>
  <si>
    <t>Efectivo Fondo fijo</t>
  </si>
  <si>
    <t>Depósitos en cuentas bancarias</t>
  </si>
  <si>
    <t>Valores a depositar</t>
  </si>
  <si>
    <t>Otras disponibilidades</t>
  </si>
  <si>
    <t>Corriente</t>
  </si>
  <si>
    <t>No corriente</t>
  </si>
  <si>
    <t>Títulos públicos con cotización</t>
  </si>
  <si>
    <t>Obligaciones negociables con cotización</t>
  </si>
  <si>
    <t>Otros títulos privados con cotización</t>
  </si>
  <si>
    <t>Acciones con cotización</t>
  </si>
  <si>
    <t>Acciones sin cotización</t>
  </si>
  <si>
    <t>Fondos comunes de inversión</t>
  </si>
  <si>
    <t>Depósitos a plazo fijo</t>
  </si>
  <si>
    <t>Subtotal</t>
  </si>
  <si>
    <t>Cheques de cobro diferido</t>
  </si>
  <si>
    <t>Deudores por ventas</t>
  </si>
  <si>
    <t>Deudores morosos</t>
  </si>
  <si>
    <t>Deudores en gestión judicial</t>
  </si>
  <si>
    <t>Derechos de facturar a clientes</t>
  </si>
  <si>
    <t>Ver Anexo I - Activos y pasivos en moneda extranjera, y Anexo II - Activos y pasivos por vencimiento.</t>
  </si>
  <si>
    <t>Total, Cuentas por cobrar a clientes en especie</t>
  </si>
  <si>
    <t>Ver Anexo II - Activos y pasivos por vencimiento.</t>
  </si>
  <si>
    <t>Anticipos del impuesto a las ganancias</t>
  </si>
  <si>
    <t>Retenciones del impuesto a las
ganancias</t>
  </si>
  <si>
    <t>Saldos a favor del impuesto a las ganancias</t>
  </si>
  <si>
    <t>Menos: Impuesto a las ganancias a pagar</t>
  </si>
  <si>
    <t>Retenciones y percepciones del
impuesto sobre los ingresos brutos</t>
  </si>
  <si>
    <t>Menos: Impuesto sobre los ingresos brutos a pagar</t>
  </si>
  <si>
    <t>Deudores por venta de bienes de uso, de propiedades de inversión, etc.</t>
  </si>
  <si>
    <t>Derechos de reembolso</t>
  </si>
  <si>
    <t>Seguros pagados por adelantado</t>
  </si>
  <si>
    <t>Alquileres pagados por adelantado</t>
  </si>
  <si>
    <t>Anticipos para la compra de artículos para consumo interno</t>
  </si>
  <si>
    <t>Otros créditos en especie</t>
  </si>
  <si>
    <t>Previsión para desvalorización de otras cuentas por cobrar en especie(Anexo VI)</t>
  </si>
  <si>
    <t xml:space="preserve">(párr. 310)				</t>
  </si>
  <si>
    <t>Anticipos para la compra de bienes de cambio</t>
  </si>
  <si>
    <t>Total (Anexo VI)</t>
  </si>
  <si>
    <t>Obras de arte</t>
  </si>
  <si>
    <t>Oro</t>
  </si>
  <si>
    <t>Otras</t>
  </si>
  <si>
    <t>Previsión para desvalorización de otras inversiones (Anexo VI)</t>
  </si>
  <si>
    <t>Bienes para consumo interno</t>
  </si>
  <si>
    <t>Bienes de uso desafectados</t>
  </si>
  <si>
    <t>Otros activos no corrientes destinados a
la venta</t>
  </si>
  <si>
    <t>Cheques de pago diferido Otras</t>
  </si>
  <si>
    <t>Ver Anexo I - Activos y pasivos en moneda extranjera, y Anexo II - Activos y pasivos por vencimiento.</t>
  </si>
  <si>
    <t>Adelantos en cuenta corriente</t>
  </si>
  <si>
    <t>Préstamos generales</t>
  </si>
  <si>
    <t>Préstamos por prefinanciación de
exportaciones</t>
  </si>
  <si>
    <t>Deudas por contratos de arrendamiento</t>
  </si>
  <si>
    <t>Ver Anexo I - Activos y pasivos en moneda extranjera, y Anexo II - Activos y pasivos por vencimiento</t>
  </si>
  <si>
    <t>Impuesto al valor agregado a pagar</t>
  </si>
  <si>
    <t>Impuesto a las ganancias determinado</t>
  </si>
  <si>
    <t>Menos:  Retenciones  y  anticipos  del impuesto a las ganancias</t>
  </si>
  <si>
    <t>Impuesto sobre los Ingresos brutos</t>
  </si>
  <si>
    <t>Menos: Retenciones y percepciones del impuesto sobre los ingresos brutos</t>
  </si>
  <si>
    <t>Moratorias a pagar</t>
  </si>
  <si>
    <t>Ver Anexo II - Activos y pasivos por vencimiento.</t>
  </si>
  <si>
    <t>Remuneraciones a pagar</t>
  </si>
  <si>
    <t>Cargas sociales a pagar</t>
  </si>
  <si>
    <t>Indemnizaciones a pagar</t>
  </si>
  <si>
    <t>Anticipos recibidos de clientes</t>
  </si>
  <si>
    <t>Honorarios directores y síndicos a pagar</t>
  </si>
  <si>
    <t>b) Otros pasivos contingentes (no reconocidos contablemente)</t>
  </si>
  <si>
    <t>Naturaleza</t>
  </si>
  <si>
    <t>Efecto patrimonial</t>
  </si>
  <si>
    <t>Incertidumbre en importe y
momentos</t>
  </si>
  <si>
    <t>Motivos que impiden su
reconocimiento</t>
  </si>
  <si>
    <t>Posibilidad de reembolso</t>
  </si>
  <si>
    <t>Total de las cuotas mínimas</t>
  </si>
  <si>
    <t>Valor actual de las cuotas mínimas</t>
  </si>
  <si>
    <t>Hasta un año</t>
  </si>
  <si>
    <t>A más de un año y hasta cinco años</t>
  </si>
  <si>
    <t>A más de cinco años</t>
  </si>
  <si>
    <t>Imputación  a  resultados  del  ejercicio  en  concepto  de  cuotas contingentes</t>
  </si>
  <si>
    <t>Información a presentar por arrendatarios financieros – Conciliación</t>
  </si>
  <si>
    <t>Total, cuotas mínimas</t>
  </si>
  <si>
    <t>Valor actual</t>
  </si>
  <si>
    <t>Diferencias</t>
  </si>
  <si>
    <t>(Explicación de las diferencias)</t>
  </si>
  <si>
    <t>Información a presentar por arrendatarios financieros</t>
  </si>
  <si>
    <t>A)  Conciliación</t>
  </si>
  <si>
    <t>Activos por arrendamiento financiero</t>
  </si>
  <si>
    <t>Causas de las diferencias</t>
  </si>
  <si>
    <t>B)  Ingresos financieros no devengados</t>
  </si>
  <si>
    <t>C)  Valores residuales no garantizados</t>
  </si>
  <si>
    <t>D)  Previsión  para  desvalorización  de cuotas mínimas</t>
  </si>
  <si>
    <t xml:space="preserve">Otra información sobre arrendamientos financieros, por parte de arrendadores
Otra información sobre arrendamientos financieros, por parte de arrendadores
Información sobre arrendamientos operativos
</t>
  </si>
  <si>
    <t>Totales imputados al resultado del ejercicio</t>
  </si>
  <si>
    <t>Cuotas mínimas</t>
  </si>
  <si>
    <t>Cuotas por subarrendamientos</t>
  </si>
  <si>
    <t>Activo</t>
  </si>
  <si>
    <t>Importe</t>
  </si>
  <si>
    <t>Causas</t>
  </si>
  <si>
    <t>Bienes gravados</t>
  </si>
  <si>
    <t>Rubro del activo</t>
  </si>
  <si>
    <t>Importe en libros</t>
  </si>
  <si>
    <t>Deuda garantizada</t>
  </si>
  <si>
    <t>Rubro del pasivo</t>
  </si>
  <si>
    <t>Naturaleza del gravamen</t>
  </si>
  <si>
    <t>3. Notas al Estado de Resultados</t>
  </si>
  <si>
    <t>Reintegros</t>
  </si>
  <si>
    <t>Desgravaciones</t>
  </si>
  <si>
    <t>(párr. 311)</t>
  </si>
  <si>
    <t>Costo de los bienes vendidos y servicios prestados</t>
  </si>
  <si>
    <t>Otros ingresos</t>
  </si>
  <si>
    <t>Total, Otros ingresos</t>
  </si>
  <si>
    <t>Otros egresos</t>
  </si>
  <si>
    <t>Total, Otros egresos</t>
  </si>
  <si>
    <t>Generados por activos</t>
  </si>
  <si>
    <t>Intereses</t>
  </si>
  <si>
    <t>Diferen- cias de cambio</t>
  </si>
  <si>
    <t>RECPAM</t>
  </si>
  <si>
    <t>Total actual</t>
  </si>
  <si>
    <t>Total comparativo</t>
  </si>
  <si>
    <t>Caja y bancos</t>
  </si>
  <si>
    <t>Inversiones financieras</t>
  </si>
  <si>
    <t>Cuentas por cobrar</t>
  </si>
  <si>
    <t>Total, ejercicio actual</t>
  </si>
  <si>
    <t>Total, ejercicio comparativo</t>
  </si>
  <si>
    <t>Generados por pasivos</t>
  </si>
  <si>
    <t>Diferen- cias de
cambio</t>
  </si>
  <si>
    <t>Deudas laborales y previsionales</t>
  </si>
  <si>
    <t>Pérdidas por desvalorización</t>
  </si>
  <si>
    <t>Reversión de pérdidas por
desvalorización</t>
  </si>
  <si>
    <t>Total ejercicio actual</t>
  </si>
  <si>
    <t>Total ejercicio comparativo</t>
  </si>
  <si>
    <t>-   Otra Información</t>
  </si>
  <si>
    <t>Importe registrado de los activos que se ha resuelto disponer</t>
  </si>
  <si>
    <t>Importe registrado de los pasivos que se ha resuelto cancelar</t>
  </si>
  <si>
    <t>Activos cuya venta se ha comprometido:
-  Importe registrado
-  Precio o rango de precios menos gastos de venta
-  Fecha esperada del flujo de fondos</t>
  </si>
  <si>
    <t>Flujo neto de efectivo generado por (utilizado en) actividades operativas por las operaciones discontinuadas o en discontinuación</t>
  </si>
  <si>
    <t>Flujo neto de efectivo generado por (utilizado en) actividades de inversión por las operaciones discontinuadas o en discontinuación</t>
  </si>
  <si>
    <t>Flujo neto de efectivo generado por (utilizado en) actividades de financiación por las operaciones discontinuadas o en discontinuación</t>
  </si>
  <si>
    <t>-   Razones de cambios en estimaciones y momentos de flujos respecto de los informados en ejercicios anteriores
-   Hechos que motivaron el abandono de un plan de discontinuación de operaciones presentado en ejercicios anteriores y sus efectos</t>
  </si>
  <si>
    <t>4. Notas al Estado de Evolución del Patrimonio Neto</t>
  </si>
  <si>
    <t>-   Monto y composición del capital
-   Cantidad, características y otra información a revelar de las distintas clases de acciones en circulación y en cartera
-   Naturaleza y destino de cada reserva
-   Restricciones a la distribución de ganancias</t>
  </si>
  <si>
    <t>5.	Notas al Estado de Flujos de Efectivo</t>
  </si>
  <si>
    <t>-   Conciliación entre las partidas correspondientes del Estado de Situación Patrimonial y el efectivo y sus equivalentes</t>
  </si>
  <si>
    <t>(párr. 672)</t>
  </si>
  <si>
    <t>Partidas del Estado de Situación Patrimonial:</t>
  </si>
  <si>
    <t>Menos: Inversiones financieras que no califican como efectivo y sus equivalentes</t>
  </si>
  <si>
    <t>Efectivo y sus equivalentes</t>
  </si>
  <si>
    <t>-   Resultados financieros y por tenencia generados por el efectivo y sus equivalentes</t>
  </si>
  <si>
    <t>Diferencias de cambio</t>
  </si>
  <si>
    <t>-   Transacciones de inversión y financiación significativas que no generaron flujos de efectivo en el ejercicio actual</t>
  </si>
  <si>
    <t>Compra de bienes de uso asumiendo pasivos</t>
  </si>
  <si>
    <t>Compra de bienes de uso celebrando contratos de arrendamiento</t>
  </si>
  <si>
    <t>Conversión de deuda en patrimonio neto</t>
  </si>
  <si>
    <t>Aportes en especie</t>
  </si>
  <si>
    <t>6. Información sobre partes relacionadas</t>
  </si>
  <si>
    <t>-  Identificación de las prtes relacionadas por control</t>
  </si>
  <si>
    <t>Nombre de la Controladora</t>
  </si>
  <si>
    <t>CUIT</t>
  </si>
  <si>
    <t>7. Información sobre el impuesto a las ganancias</t>
  </si>
  <si>
    <t>Diferencias temporarias:</t>
  </si>
  <si>
    <t>Total, Activo (Pasivo) neto por impuesto diferido</t>
  </si>
  <si>
    <t xml:space="preserve">-  Impuesto a las ganancias del ejercicio"					
</t>
  </si>
  <si>
    <t>i.  Conciliación entre el gasto o ingreso imputado a resultados y el impuesto teórico (que surge de multiplicar el resultado contable por la tasa fiscal vigente)</t>
  </si>
  <si>
    <t>Impuesto a las ganancias en el Estado de Resultados</t>
  </si>
  <si>
    <t>Impuesto a las ganancias teórico</t>
  </si>
  <si>
    <t>Diferencia</t>
  </si>
  <si>
    <t>Causas de la diferencia</t>
  </si>
  <si>
    <t>Medición de bienes de uso a valor razonable</t>
  </si>
  <si>
    <t>Ingresos exentos</t>
  </si>
  <si>
    <t>Gastos no deducibles</t>
  </si>
  <si>
    <t>Desvalorización de activos por impuesto diferido</t>
  </si>
  <si>
    <t>Recupero de desvalorizaciones de activos por impuesto diferido</t>
  </si>
  <si>
    <t>Efecto por cambios en las tasas impositivas sobre saldos de activos y pasivos por impuesto diferido</t>
  </si>
  <si>
    <t>Quebrantos impositivos no reconocidos como activo por impuesto
diferido en ejercicios anteriores</t>
  </si>
  <si>
    <t>Créditos fiscales no reconocidos como activo por impuesto diferido en ejercicios anteriores</t>
  </si>
  <si>
    <t>Total, causas de la diferencia</t>
  </si>
  <si>
    <t>ii.  Conciliación entre el gasto o ingreso por impuesto a las ganancias imputado a resultados y el impuesto determinado a los fines fiscales</t>
  </si>
  <si>
    <t>Impuesto a las ganancias determinado aplicando criterios fiscales</t>
  </si>
  <si>
    <t>Quebrantos impositivos no reconocidos como activo por impuesto diferido en ejercicios anteriores</t>
  </si>
  <si>
    <t>Créditos fiscales no reconocidos como activo por impuesto diferido
en ejercicios anteriores</t>
  </si>
  <si>
    <t>- Cambios producidos en el ejercicio en las tasas del impuesto
-  Activos por impuesto diferido no reconocidos</t>
  </si>
  <si>
    <t>Concepto</t>
  </si>
  <si>
    <t>-  Pasivos por impuesto diferido no reconocidos</t>
  </si>
  <si>
    <t>-  Saldos de activos y pasivos por impuesto diferido</t>
  </si>
  <si>
    <t>Diferencias temporarias generadas por activos:</t>
  </si>
  <si>
    <t>Diferencias temporarias generadas por pasivos:</t>
  </si>
  <si>
    <t>Quebrantos impositivos no utilizados</t>
  </si>
  <si>
    <t>Créditos fiscales no utilizados</t>
  </si>
  <si>
    <t>Diferencia que afectó el Estado de Resultados</t>
  </si>
  <si>
    <t>Año en que se estima se producirá la
reversión</t>
  </si>
  <si>
    <t>Activos diferidos</t>
  </si>
  <si>
    <t>Pasivos diferidos</t>
  </si>
  <si>
    <t>Valor nominal</t>
  </si>
  <si>
    <t>Valor descontado</t>
  </si>
  <si>
    <t>Tasa de interés</t>
  </si>
  <si>
    <t>Año 1</t>
  </si>
  <si>
    <t>Año 2</t>
  </si>
  <si>
    <t>Año 3</t>
  </si>
  <si>
    <t>Año 4</t>
  </si>
  <si>
    <t>Año 5</t>
  </si>
  <si>
    <t>Año 6</t>
  </si>
  <si>
    <t>Año 7</t>
  </si>
  <si>
    <t>Año 8</t>
  </si>
  <si>
    <t>Año 9</t>
  </si>
  <si>
    <t>Año 10</t>
  </si>
  <si>
    <t>Más de 10
años</t>
  </si>
  <si>
    <t>NOTAS A LOS ESTADOS CONTABLES</t>
  </si>
  <si>
    <t>REFERENCIAS RT54</t>
  </si>
  <si>
    <r>
      <rPr>
        <b/>
        <sz val="9"/>
        <rFont val="Arial"/>
        <family val="2"/>
      </rPr>
      <t>2.1. Caja y bancos</t>
    </r>
    <r>
      <rPr>
        <sz val="9"/>
        <rFont val="Arial"/>
        <family val="2"/>
      </rPr>
      <t xml:space="preserve">
-   Criterios de medición contable
-   Composición del rubro
Ver Anexo I - Activos y pasivos en moneda extranjera.</t>
    </r>
  </si>
  <si>
    <r>
      <rPr>
        <b/>
        <sz val="9"/>
        <rFont val="Arial"/>
        <family val="2"/>
      </rPr>
      <t>2.2. Inversiones financieras</t>
    </r>
    <r>
      <rPr>
        <sz val="9"/>
        <rFont val="Arial"/>
        <family val="2"/>
      </rPr>
      <t xml:space="preserve">
-   Criterios de medición contable
-   Composición del rubro
-   Valor razonable de las inversiones medidas al costo amortizado que cotizan en un mercado activo
Ver Anexo I - Activos y pasivos en moneda extranjera, y Anexo II - Activos y pasivos por vencimiento.</t>
    </r>
  </si>
  <si>
    <r>
      <rPr>
        <b/>
        <sz val="9"/>
        <rFont val="Arial"/>
        <family val="2"/>
      </rPr>
      <t>2.3. Cuentas por cobrar a clientes en moneda</t>
    </r>
    <r>
      <rPr>
        <sz val="9"/>
        <rFont val="Arial"/>
        <family val="2"/>
      </rPr>
      <t xml:space="preserve">
-   Criterios de medición contable
-   Composición del Rubro</t>
    </r>
  </si>
  <si>
    <r>
      <rPr>
        <b/>
        <sz val="9"/>
        <rFont val="Arial"/>
        <family val="2"/>
      </rPr>
      <t>2.4. Cuentas por cobrar a clientes en especie</t>
    </r>
    <r>
      <rPr>
        <sz val="9"/>
        <rFont val="Arial"/>
        <family val="2"/>
      </rPr>
      <t xml:space="preserve">
-   Criterios de medición contable
-   Composición del rubro</t>
    </r>
  </si>
  <si>
    <r>
      <rPr>
        <b/>
        <sz val="9"/>
        <rFont val="Arial"/>
        <family val="2"/>
      </rPr>
      <t>2.5. Créditos impositivos</t>
    </r>
    <r>
      <rPr>
        <sz val="9"/>
        <rFont val="Arial"/>
        <family val="2"/>
      </rPr>
      <t xml:space="preserve">
-   Criterios de medición contable
-   Composición del rubro
Ver Anexo II - Activos y pasivos por vencimiento.</t>
    </r>
  </si>
  <si>
    <r>
      <rPr>
        <b/>
        <sz val="9"/>
        <rFont val="Arial"/>
        <family val="2"/>
      </rPr>
      <t>2.8. Otras cuentas por cobrar en especie</t>
    </r>
    <r>
      <rPr>
        <sz val="9"/>
        <rFont val="Arial"/>
        <family val="2"/>
      </rPr>
      <t xml:space="preserve">
-   Criterios de medición contable
-   Composición del rubro
Ver Anexo II - Activos y pasivos por vencimiento y Anexo VI - Previsiones</t>
    </r>
  </si>
  <si>
    <r>
      <rPr>
        <b/>
        <sz val="9"/>
        <rFont val="Arial"/>
        <family val="2"/>
      </rPr>
      <t>2.9. Bienes de cambio</t>
    </r>
    <r>
      <rPr>
        <sz val="9"/>
        <rFont val="Arial"/>
        <family val="2"/>
      </rPr>
      <t xml:space="preserve">
-   Criterios de medición contable
-   Composición del Rubro</t>
    </r>
  </si>
  <si>
    <t>ESTADO DE FLUJOS DE EFECTIVO  (Método indirecto)</t>
  </si>
  <si>
    <t>ESTADO DE FLUJOS DE EFECTIVO  (Método directo)</t>
  </si>
  <si>
    <r>
      <t xml:space="preserve">ESTADO DE FLUJOS DE EFECTIVO  (Método sintético) </t>
    </r>
    <r>
      <rPr>
        <b/>
        <sz val="10"/>
        <color rgb="FFFF0000"/>
        <rFont val="Arial"/>
        <family val="2"/>
      </rPr>
      <t>(1)</t>
    </r>
  </si>
  <si>
    <t>Fecha de inscripción en el Registro del Organismo de Control: …/…/…</t>
  </si>
  <si>
    <t>Activos Biológicos</t>
  </si>
  <si>
    <t xml:space="preserve">Activos Biológicos </t>
  </si>
  <si>
    <t>Activos Biológicos utilizados como factor de producción</t>
  </si>
  <si>
    <t>(Nota 2.12) (Anexo IV)</t>
  </si>
  <si>
    <t>(Nota 2.15) (Anexo VI)</t>
  </si>
  <si>
    <t>(Nota 2.23)</t>
  </si>
  <si>
    <t>(Nota 2.24)</t>
  </si>
  <si>
    <t>(Nota 2.25) (Anexo VII)</t>
  </si>
  <si>
    <t>Ingresos por la Producción Agropecuaria</t>
  </si>
  <si>
    <t>Costos de la Producción asociados</t>
  </si>
  <si>
    <t xml:space="preserve">Resultado de la Producción Agropecuaria </t>
  </si>
  <si>
    <t>Ingresos netos por la Venta de bienes</t>
  </si>
  <si>
    <t>Resultado por medición bienes de cambio al Valor Neto de Realización</t>
  </si>
  <si>
    <t>(Anexo IX)</t>
  </si>
  <si>
    <t>(Nota 3.2 )</t>
  </si>
  <si>
    <t>(Nota 3.4 ) (Anexo VIII)</t>
  </si>
  <si>
    <t>(Nota 3.8 )</t>
  </si>
  <si>
    <t xml:space="preserve"> Suscripción de capital social</t>
  </si>
  <si>
    <t xml:space="preserve">   &gt; Dividendos en efectivo</t>
  </si>
  <si>
    <t xml:space="preserve">  Resultados por ventas de bienes de uso, activos intangibles, propiedades de inversion, activos biologicos utilizados como factor de producción y otras inversiones</t>
  </si>
  <si>
    <t>Pagos por compras de activos biologicos utilzados como factor de producción</t>
  </si>
  <si>
    <t>Cobros por compras de activos biologicos utilzados como factor de producción</t>
  </si>
  <si>
    <t>Terrenos</t>
  </si>
  <si>
    <t>Edificios</t>
  </si>
  <si>
    <t xml:space="preserve">Maquinarias </t>
  </si>
  <si>
    <t>Rodados</t>
  </si>
  <si>
    <t>Aeronaves</t>
  </si>
  <si>
    <t>Instalaciones</t>
  </si>
  <si>
    <t>Herramientas</t>
  </si>
  <si>
    <t>Muebles y Útiles</t>
  </si>
  <si>
    <t>Inmuebles en arrendamiento financiero</t>
  </si>
  <si>
    <t>Otros bienes en Arrendamiento Financiero</t>
  </si>
  <si>
    <t>Obras en curso</t>
  </si>
  <si>
    <t>Anticipos para la compra de bienes de uso</t>
  </si>
  <si>
    <t xml:space="preserve">    DEPRECIACIONES ACUMULADAS</t>
  </si>
  <si>
    <t>Al Inicio</t>
  </si>
  <si>
    <t>Al Cierre</t>
  </si>
  <si>
    <t xml:space="preserve">Del Ejercicio </t>
  </si>
  <si>
    <t>Valores Netos al Cierre</t>
  </si>
  <si>
    <t xml:space="preserve">En Desarrollo: </t>
  </si>
  <si>
    <t xml:space="preserve">… </t>
  </si>
  <si>
    <t xml:space="preserve">Producidos o Terminados: </t>
  </si>
  <si>
    <t>Anticipos para la compra de activos biologicos utilizados como factor de producción</t>
  </si>
  <si>
    <t xml:space="preserve">Activos Biológicos utilizados como factor de producción en el curso normal de las operaciones * </t>
  </si>
  <si>
    <t>(*) La composicion del rubro activos biologicos utilizados como factor de produccion dependerá del tipo de actividad agropecuaria que desarrolle la entidad. Cuando la entidad presesnte estos activos dentro del rubro bienes de uso, incluirá esta información en el Anexo Correspondiente</t>
  </si>
  <si>
    <t xml:space="preserve">VALORES RAZONABLES * </t>
  </si>
  <si>
    <t>(*) Una entidad que es pequeña o mediana puede no revelar esta informacion</t>
  </si>
  <si>
    <t>Patentes</t>
  </si>
  <si>
    <t>Marcas</t>
  </si>
  <si>
    <t>Licencias</t>
  </si>
  <si>
    <t>Costos de Desarrollo</t>
  </si>
  <si>
    <t>Gastos de Organización</t>
  </si>
  <si>
    <t>Gastos Preoperativos</t>
  </si>
  <si>
    <t>Derechos de Propiedad intelectual</t>
  </si>
  <si>
    <t>Anticipos para la compra de activos intangibles</t>
  </si>
  <si>
    <t>Previsión para desvalorización de cuentas por cobrar a clientes en moneda</t>
  </si>
  <si>
    <t>Previsión para desvalorización de cuentas por cobrar a clientes en especie</t>
  </si>
  <si>
    <t>PRODUCTOS AGROPECUARIOS</t>
  </si>
  <si>
    <t>Existencia inicial Productos Agropecuarios</t>
  </si>
  <si>
    <t>Producción Obtenida</t>
  </si>
  <si>
    <t>Resultado por Medicion Bienes de Cambio a Valor Neto de Realización</t>
  </si>
  <si>
    <t>Existencia Final Productos Agropecuarios</t>
  </si>
  <si>
    <t>Costo de los Productos Agropecuarios Vendidos</t>
  </si>
  <si>
    <t>ACTIVOS BIOLÓGICOS</t>
  </si>
  <si>
    <t>Existencia Inicial</t>
  </si>
  <si>
    <t>Activos Biológicos en Desarrollo</t>
  </si>
  <si>
    <t>Activos Biológicos terminados</t>
  </si>
  <si>
    <t xml:space="preserve">Más: </t>
  </si>
  <si>
    <t>Compras de activos biológicos</t>
  </si>
  <si>
    <t>Ingresos por la Producción</t>
  </si>
  <si>
    <t>Transferencias a: activos biologicos utilizados como factor de producción</t>
  </si>
  <si>
    <t>Existencia Final</t>
  </si>
  <si>
    <t>Costo de los Activos Biológicos Vendidos</t>
  </si>
  <si>
    <t>Produccion Agricola</t>
  </si>
  <si>
    <t>Produccion Pecuaria</t>
  </si>
  <si>
    <t xml:space="preserve">Producción Agrícola </t>
  </si>
  <si>
    <t>Producción Pecuaria</t>
  </si>
  <si>
    <t>Insumos Agropecuarios</t>
  </si>
  <si>
    <t>Depreciación activos biologicos utilizados como factor de producción</t>
  </si>
  <si>
    <t>Costo de Producción Agrícola</t>
  </si>
  <si>
    <t>Costo de Produccción Pecuaria</t>
  </si>
  <si>
    <t>Gastos De Comercialización</t>
  </si>
  <si>
    <t>Gastos de Adminsitración</t>
  </si>
  <si>
    <t>ANEXO X</t>
  </si>
  <si>
    <t>ANEXO XI</t>
  </si>
  <si>
    <t>(párrs. 683 y 684)</t>
  </si>
  <si>
    <t>(párrs. 689 y 690)</t>
  </si>
  <si>
    <t>(párrs. 694 a 697)</t>
  </si>
  <si>
    <t>(párrs. 14 a 17)</t>
  </si>
  <si>
    <t>(párrs. 232 a 234)</t>
  </si>
  <si>
    <t>(párrs. 265 a 268)</t>
  </si>
  <si>
    <t>(Párrs. 265 a 268)</t>
  </si>
  <si>
    <t>(párrs. 352 a 357)</t>
  </si>
  <si>
    <t>(párrs. 382 a 387)</t>
  </si>
  <si>
    <t>(párrs. 430 a 433)</t>
  </si>
  <si>
    <t>(párrs. 473 a 475)</t>
  </si>
  <si>
    <t>(párrs. 495 a 500)</t>
  </si>
  <si>
    <t>(P 632 a 634)</t>
  </si>
  <si>
    <t>(párrs. 174 a 175)</t>
  </si>
  <si>
    <t>(párrs. 685 a 688) (párr. 693)</t>
  </si>
  <si>
    <t>(párrs. 699 a 708)</t>
  </si>
  <si>
    <t>Previsión para desvalorización de
inversiones financieras (Anexo VII)</t>
  </si>
  <si>
    <t>Previsión para desvalorización de
cuentas por cobrar a clientes en moneda (Anexo VII)</t>
  </si>
  <si>
    <t>Previsión para desvalorización de créditos impositivos (Anexo VII)</t>
  </si>
  <si>
    <t>Previsión para desvalorización de cuentas por cobrar a clientes en especie (Anexo VII)</t>
  </si>
  <si>
    <r>
      <rPr>
        <b/>
        <sz val="9"/>
        <rFont val="Arial"/>
        <family val="2"/>
      </rPr>
      <t>2.6. Créditos con partes relacionadas</t>
    </r>
    <r>
      <rPr>
        <sz val="9"/>
        <rFont val="Arial"/>
        <family val="2"/>
      </rPr>
      <t xml:space="preserve">
-   Criterios de medición contable
-   Composición del rubro
Ver Anexo I- Activos y pasivos en moneda extranjera, Anexo II - Activos y pasivos por vencimiento, y Anexo X – Transacciones y saldos de partes relacionadas.</t>
    </r>
  </si>
  <si>
    <t>Previsión para desvalorización de otras cuentas por cobrar en moneda (Anexo VII)</t>
  </si>
  <si>
    <t>Productos Agropecuarios</t>
  </si>
  <si>
    <t>Previsión para desvalorización de bienes de cambio (Anexo VII)</t>
  </si>
  <si>
    <t>- Criterios de Medición Contable</t>
  </si>
  <si>
    <t>Activos Biologicos en Desarrollo</t>
  </si>
  <si>
    <t xml:space="preserve">Activos Biologicos terminados: </t>
  </si>
  <si>
    <t>2.10. Activos Biológicos</t>
  </si>
  <si>
    <t>2.11. Bienes de Uso</t>
  </si>
  <si>
    <t>- Criterios de Medicion Contable
'- Bases y Métodos utilizados para la determinacion de las depreciaciones
'- Información relativa a la utilizacion del modelo de revaluación
i. Aplicación del modelo: (informar fecha de la revaluacion, si la revaluacion se realizó con personal propio, o a partir de los servicios de un tasador independiente
ii. Detalle de los métodos e hipotesis significativasd utilizadas para estimar el importe revaluado
iii. Clasificación de las bases utilizadas para determinar el importe revaluado
iv. importes que se habrían informado, si se hubieran medidos aplicando el metodo del costo, neto de depreciaciones y deterioriro de valor, en su caso
v. Destino del saldo de revaluación
vi. Otra informacion sobre la apliaccion del modelo de revaluación
'- Composición del Rubro
se presenta en el Anexo III - Bienes de Uso</t>
  </si>
  <si>
    <r>
      <rPr>
        <b/>
        <sz val="9"/>
        <rFont val="Arial"/>
        <family val="2"/>
      </rPr>
      <t xml:space="preserve">2.12. Activos Biológicos utilizados como factor de produccion
</t>
    </r>
    <r>
      <rPr>
        <sz val="9"/>
        <rFont val="Arial"/>
        <family val="2"/>
      </rPr>
      <t>-   Criterios de medición contable
-   Bases y métodos utilizados para la determinación de las depreciaciones
-   Información relativa a la utilización del modelo de revaluación
i.  Aplicación del modelo
[Informar: (a) fecha de la revaluación; (b) si la revaluación se realizó con personal propio, o a partir de los servicios de un tasador independiente]
ii.  Detalle de los métodos e hipótesis significativas utilizadas para estimar el importe revaluado
iii.  Clasificación de las bases utilizadas para determinar el importe revaluado
iv.  Importes que se habrían informado, si se hubieran medidos aplicando el método del costo, neto de depreciaciones y deterioro de valor, en su caso
v.  Destino del saldo de revaluación									
vi.  Otra información sobre la aplicación del modelo de revaluación
[Informar: (a) proporción de vida útil consumida correspondiente a dichos activos y el importe que la entidad podría haber transferido a resultados no asignados a la fecha de los estados contables, cuando opte por no transferir el saldo por revaluación a los resultados no asignados en función al consumo o a la baja de los activos revaluados; (b) fecha de aprobación por organismos de control, cuando es requerida por regulaciones administrativas o legales].
-   Composición del rubro				
Se presenta en el Anexo IV - Bienes de uso.</t>
    </r>
  </si>
  <si>
    <r>
      <rPr>
        <b/>
        <sz val="9"/>
        <rFont val="Arial"/>
        <family val="2"/>
      </rPr>
      <t>2.13.Propiedades de inversión</t>
    </r>
    <r>
      <rPr>
        <sz val="9"/>
        <rFont val="Arial"/>
        <family val="2"/>
      </rPr>
      <t xml:space="preserve">
-   Criterios de medición contable
-   Bases y métodos utilizados para la determinación de las depreciaciones
-   Información relativa a la utilización del modelo de valor razonable
i.  Detalle de los métodos e hipótesis significativas utilizadas
ii.  Clasificación de las bases utilizadas para determinar el valor razonable									
iii. Uso de los servicios de un tasador independiente
-   Composición del rubro"									
Se presenta en el Anexo V – Propiedades de inversión</t>
    </r>
  </si>
  <si>
    <r>
      <rPr>
        <b/>
        <sz val="9"/>
        <rFont val="Arial"/>
        <family val="2"/>
      </rPr>
      <t>2.14.Otras inversiones</t>
    </r>
    <r>
      <rPr>
        <sz val="9"/>
        <rFont val="Arial"/>
        <family val="2"/>
      </rPr>
      <t xml:space="preserve">
-   Criterios de medición contable
-   Composición del rubro</t>
    </r>
  </si>
  <si>
    <r>
      <rPr>
        <b/>
        <sz val="9"/>
        <rFont val="Arial"/>
        <family val="2"/>
      </rPr>
      <t>2.15.Activos intangibles</t>
    </r>
    <r>
      <rPr>
        <sz val="9"/>
        <rFont val="Arial"/>
        <family val="2"/>
      </rPr>
      <t xml:space="preserve">
-   Criterios de medición contable
-   Bases y métodos utilizados para la determinación de las amortizaciones
-   Composición del rubro
Se presenta en el Anexo VI – Activos intangibles</t>
    </r>
  </si>
  <si>
    <r>
      <rPr>
        <b/>
        <sz val="9"/>
        <rFont val="Arial"/>
        <family val="2"/>
      </rPr>
      <t>2.16.Otros activos</t>
    </r>
    <r>
      <rPr>
        <sz val="9"/>
        <rFont val="Arial"/>
        <family val="2"/>
      </rPr>
      <t xml:space="preserve">
-   Criterios de medición contable
-   Composición del Rubro</t>
    </r>
  </si>
  <si>
    <t>Previsión para desvalorización de otros
activos (Anexo VII)</t>
  </si>
  <si>
    <r>
      <rPr>
        <b/>
        <sz val="9"/>
        <rFont val="Arial"/>
        <family val="2"/>
      </rPr>
      <t>2.17.Deudas con proveedores de bienes y servicios</t>
    </r>
    <r>
      <rPr>
        <sz val="9"/>
        <rFont val="Arial"/>
        <family val="2"/>
      </rPr>
      <t xml:space="preserve">
-   Criterios de medición contable
-   Composición del rubro</t>
    </r>
  </si>
  <si>
    <r>
      <rPr>
        <b/>
        <sz val="9"/>
        <rFont val="Arial"/>
        <family val="2"/>
      </rPr>
      <t>2.18.Préstamos y otros pasivos financieros</t>
    </r>
    <r>
      <rPr>
        <sz val="9"/>
        <rFont val="Arial"/>
        <family val="2"/>
      </rPr>
      <t xml:space="preserve">
-   Criterios de medición contable
-   Composición del rubro</t>
    </r>
  </si>
  <si>
    <r>
      <rPr>
        <b/>
        <sz val="9"/>
        <rFont val="Arial"/>
        <family val="2"/>
      </rPr>
      <t>2.19.Deudas fiscales</t>
    </r>
    <r>
      <rPr>
        <sz val="9"/>
        <rFont val="Arial"/>
        <family val="2"/>
      </rPr>
      <t xml:space="preserve">
-   Criterios de medición contable
-   Composición del Rubro</t>
    </r>
  </si>
  <si>
    <r>
      <rPr>
        <b/>
        <sz val="9"/>
        <rFont val="Arial"/>
        <family val="2"/>
      </rPr>
      <t>2.20.Deudas laborales y previsionales</t>
    </r>
    <r>
      <rPr>
        <sz val="9"/>
        <rFont val="Arial"/>
        <family val="2"/>
      </rPr>
      <t xml:space="preserve">
-   Criterios de medición contable
-   Composición del rubro</t>
    </r>
  </si>
  <si>
    <r>
      <rPr>
        <b/>
        <sz val="9"/>
        <rFont val="Arial"/>
        <family val="2"/>
      </rPr>
      <t>2.21.Deudas en especie</t>
    </r>
    <r>
      <rPr>
        <sz val="9"/>
        <rFont val="Arial"/>
        <family val="2"/>
      </rPr>
      <t xml:space="preserve">
-   Criterios de medición contable
-   Composición del rubro</t>
    </r>
  </si>
  <si>
    <r>
      <rPr>
        <b/>
        <sz val="9"/>
        <rFont val="Arial"/>
        <family val="2"/>
      </rPr>
      <t>2.22.Deudas con partes relacionadas</t>
    </r>
    <r>
      <rPr>
        <sz val="9"/>
        <rFont val="Arial"/>
        <family val="2"/>
      </rPr>
      <t xml:space="preserve">
-   Criterios de medición contable
-   Composición del rubro</t>
    </r>
  </si>
  <si>
    <t>Ver Anexo I - Activos y pasivos en moneda extranjera, Anexo II - Activos y pasivos por vencimiento, y Anexo X– Transacciones y saldos de partes relacionadas.</t>
  </si>
  <si>
    <r>
      <rPr>
        <b/>
        <sz val="9"/>
        <rFont val="Arial"/>
        <family val="2"/>
      </rPr>
      <t>2.23.Otras deudas</t>
    </r>
    <r>
      <rPr>
        <sz val="9"/>
        <rFont val="Arial"/>
        <family val="2"/>
      </rPr>
      <t xml:space="preserve">
-   Criterios de medición contable
-   Composición del rubro
Ver Anexo II - Activos y pasivos por vencimiento</t>
    </r>
  </si>
  <si>
    <r>
      <rPr>
        <b/>
        <sz val="9"/>
        <rFont val="Arial"/>
        <family val="2"/>
      </rPr>
      <t>2.24.Subsidios y otras ayudas gubernamentales</t>
    </r>
    <r>
      <rPr>
        <sz val="9"/>
        <rFont val="Arial"/>
        <family val="2"/>
      </rPr>
      <t xml:space="preserve">
-   Criterios de medición contable
-   Composición del rubro
Ver Anexo II - Activos y pasivos por vencimiento</t>
    </r>
  </si>
  <si>
    <r>
      <rPr>
        <b/>
        <sz val="9"/>
        <rFont val="Arial"/>
        <family val="2"/>
      </rPr>
      <t>2.25.Previsiones y otros pasivos contingentes</t>
    </r>
    <r>
      <rPr>
        <sz val="9"/>
        <rFont val="Arial"/>
        <family val="2"/>
      </rPr>
      <t xml:space="preserve">
a) Previsiones
-   Descripción de la naturaleza
-   Criterios de medición contable
-   Existencia de eventuales reembolsos de la obligación a cancelar y el importe de cualquier activo reconocido por dichos reembolsos
-   Incertidumbres relativas a importes y a los momentos de su cancelación
-   Otra información sobre previsiones</t>
    </r>
  </si>
  <si>
    <r>
      <rPr>
        <b/>
        <sz val="9"/>
        <rFont val="Arial"/>
        <family val="2"/>
      </rPr>
      <t>2.26.Arrendamientos</t>
    </r>
    <r>
      <rPr>
        <sz val="9"/>
        <rFont val="Arial"/>
        <family val="2"/>
      </rPr>
      <t xml:space="preserve">
-   Contratos de Arrendamientos (arrendador y arrendatario). Desagregación por plazo de vencimiento de las cuotas mínimas</t>
    </r>
  </si>
  <si>
    <t>2.27.Bienes de disponibilidad restringida</t>
  </si>
  <si>
    <t>2.28.Gravámenes sobre Activos</t>
  </si>
  <si>
    <t>3.1.Ingresos por la Producción Agropecuaria</t>
  </si>
  <si>
    <t>Ingresos por la producción agrícola</t>
  </si>
  <si>
    <t>Ingresos por la producción pecuaria</t>
  </si>
  <si>
    <r>
      <rPr>
        <b/>
        <sz val="9"/>
        <rFont val="Arial"/>
        <family val="2"/>
      </rPr>
      <t xml:space="preserve">3.2. Ingresos Netos por Ventas de Bienes
</t>
    </r>
    <r>
      <rPr>
        <sz val="9"/>
        <rFont val="Arial"/>
        <family val="2"/>
      </rPr>
      <t>-   Composición del rubro</t>
    </r>
  </si>
  <si>
    <t>Ventas netas de productos agropecuarios</t>
  </si>
  <si>
    <t>ventas netas de activos biologicos</t>
  </si>
  <si>
    <t>reintegros</t>
  </si>
  <si>
    <t>(parr. 692)</t>
  </si>
  <si>
    <t>(Parr 1039 y 1040)</t>
  </si>
  <si>
    <t>(parr. 629,630 y 630A)</t>
  </si>
  <si>
    <t>3.3. Subsidios y otras ayudas gubernamentales, reconocidos en resultados</t>
  </si>
  <si>
    <t>(parr. 569)</t>
  </si>
  <si>
    <r>
      <rPr>
        <b/>
        <sz val="9"/>
        <rFont val="Arial"/>
        <family val="2"/>
      </rPr>
      <t>3.4. Costo de los bienes vendidos y servicios prestados</t>
    </r>
    <r>
      <rPr>
        <sz val="9"/>
        <rFont val="Arial"/>
        <family val="2"/>
      </rPr>
      <t xml:space="preserve">
-   Método utilizado para calcular del costo de los bienes vendidos y servicios prestados
Ver Anexo VIII - Costo de los bienes vendidos y servicios prestados.</t>
    </r>
  </si>
  <si>
    <r>
      <rPr>
        <b/>
        <sz val="9"/>
        <rFont val="Arial"/>
        <family val="2"/>
      </rPr>
      <t>3.5. Otros ingresos y egresos</t>
    </r>
    <r>
      <rPr>
        <sz val="9"/>
        <rFont val="Arial"/>
        <family val="2"/>
      </rPr>
      <t xml:space="preserve">
-   Composición del rubro</t>
    </r>
  </si>
  <si>
    <t>3.6. Otros resultados financieros y por tenencia (incluyendo el resultado por cambios en el poder adquisitivo de la moneda – “RECPAM”)</t>
  </si>
  <si>
    <r>
      <rPr>
        <b/>
        <sz val="9"/>
        <rFont val="Arial"/>
        <family val="2"/>
      </rPr>
      <t>3.7. Pérdidas por desvalorización y reversión de pérdidas por desvalorización</t>
    </r>
    <r>
      <rPr>
        <sz val="9"/>
        <rFont val="Arial"/>
        <family val="2"/>
      </rPr>
      <t xml:space="preserve">
-   Pérdidas por desvalorización (o reversión de pérdidas por desvalorización) de activos individuales
-   Pérdidas por desvalorización (o reversión de pérdidas por desvalorización) de actividades / unidades generadoras de efectivo
-   Estimación del valor recuperable</t>
    </r>
  </si>
  <si>
    <r>
      <rPr>
        <b/>
        <sz val="9"/>
        <rFont val="Arial"/>
        <family val="2"/>
      </rPr>
      <t>3.8. Información sobre operaciones discontinuadas (o en discontinuación)</t>
    </r>
    <r>
      <rPr>
        <sz val="9"/>
        <rFont val="Arial"/>
        <family val="2"/>
      </rPr>
      <t xml:space="preserve">
-   Descripción de las operaciones discontinuadas (o en discontinuación)
-   Segmento de actividad o geográfico al que pertenecen las operaciones discontinuadas (o en discontinuación)
-   Hechos y fechas por los cuales se considera que la operación ha sido discontinuada</t>
    </r>
  </si>
  <si>
    <t>Ver Anexo X - Transacciones y saldos de partes relacionadas.</t>
  </si>
  <si>
    <t>Diferencia en el reconocimiento del efecto de los cambios en el poder adquisitivo de la moneda para fines contables y para fines tributarios</t>
  </si>
  <si>
    <t>Modelo AGROPECUARIA S.A.</t>
  </si>
  <si>
    <t>Capital Social</t>
  </si>
  <si>
    <t>(parr. 210)</t>
  </si>
  <si>
    <t>(parr. 283 a 285)</t>
  </si>
  <si>
    <t>(Párrs. 283 a 285)</t>
  </si>
  <si>
    <t>(parr. 1036 a 1038)</t>
  </si>
  <si>
    <t>(parr. 447)</t>
  </si>
  <si>
    <t xml:space="preserve">(parr. 410 a 414) </t>
  </si>
  <si>
    <t xml:space="preserve">(p. 484 y 485) </t>
  </si>
  <si>
    <t>(parr. 567)</t>
  </si>
  <si>
    <t>(parr. 552 a 558)</t>
  </si>
  <si>
    <t xml:space="preserve">(parr. 692) </t>
  </si>
  <si>
    <t>(parr. 640)</t>
  </si>
  <si>
    <t>(parr. 599)</t>
  </si>
  <si>
    <t xml:space="preserve">  Otros resultados financieros y por tenencia (incluido RECPAM) generados por partidas relacionados con las actividades de inversion o financiacion</t>
  </si>
  <si>
    <t xml:space="preserve">Ejercicio actual </t>
  </si>
  <si>
    <t>Ej. Comparativo</t>
  </si>
  <si>
    <t>(Nota 2.11) (Anexo III)</t>
  </si>
  <si>
    <r>
      <rPr>
        <u/>
        <sz val="9"/>
        <color rgb="FFFF0000"/>
        <rFont val="Arial"/>
        <family val="2"/>
      </rPr>
      <t>(Texto sugerido)</t>
    </r>
    <r>
      <rPr>
        <u/>
        <sz val="9"/>
        <color rgb="FF000000"/>
        <rFont val="Arial"/>
        <family val="2"/>
      </rPr>
      <t xml:space="preserve">
Los presentes estados contables han sido preparados de conformidad con la Resolución Técnica N° 54, texto ordenado por la RT56 y RT59, emitida por la Federación Argentina de Consejos Profesionales de Ciencias Económicas (FACPCE), tal y como fue aprobada por el Consejo Profesional de Ciencias Económicas de Córdoba.</t>
    </r>
  </si>
  <si>
    <r>
      <rPr>
        <b/>
        <sz val="9"/>
        <rFont val="Arial"/>
        <family val="2"/>
      </rPr>
      <t>1.2. Clasificación de la entidad</t>
    </r>
    <r>
      <rPr>
        <sz val="9"/>
        <rFont val="Arial"/>
        <family val="2"/>
      </rPr>
      <t xml:space="preserve">
</t>
    </r>
    <r>
      <rPr>
        <sz val="9"/>
        <color rgb="FFFF0000"/>
        <rFont val="Arial"/>
        <family val="2"/>
      </rPr>
      <t>(Texto sugerido, si es una entidad pequeña)</t>
    </r>
    <r>
      <rPr>
        <sz val="9"/>
        <rFont val="Arial"/>
        <family val="2"/>
      </rPr>
      <t xml:space="preserve">
De acuerdo con lo establecido por la referida norma, la Sociedad reviste el carácter de entidad pequeña (1).
(Texto sugerido, si es una entidad mediana)
De acuerdo con lo establecido por la referida norma, la Sociedad reviste el carácter de entidad mediana (1).
(1) En el caso de que una entidad pequeña o una entidad mediana seleccione políticas contables de un nivel superior, deberá exteriorizarlo (RT 54, párr, 74).
(Texto sugerido, si no es una entidad pequeña ni una entidad mediana)
De acuerdo con lo establecido por la referida norma, la Sociedad no reviste el carácter de entidad pequeña o de entidad mediana.</t>
    </r>
  </si>
  <si>
    <r>
      <rPr>
        <b/>
        <sz val="9"/>
        <color rgb="FF000000"/>
        <rFont val="Arial"/>
        <family val="2"/>
      </rPr>
      <t xml:space="preserve">1.3. Unidad de medida </t>
    </r>
    <r>
      <rPr>
        <b/>
        <sz val="9"/>
        <color rgb="FFFF0000"/>
        <rFont val="Arial"/>
        <family val="2"/>
      </rPr>
      <t xml:space="preserve">(Texto sugerido) </t>
    </r>
    <r>
      <rPr>
        <b/>
        <sz val="9"/>
        <color rgb="FF000000"/>
        <rFont val="Arial"/>
        <family val="2"/>
      </rPr>
      <t>Información general</t>
    </r>
    <r>
      <rPr>
        <sz val="9"/>
        <color rgb="FF000000"/>
        <rFont val="Arial"/>
        <family val="2"/>
      </rPr>
      <t xml:space="preserve">
Los presentes estados contables han sido preparados en moneda homogénea</t>
    </r>
    <r>
      <rPr>
        <sz val="9"/>
        <color rgb="FFFF0000"/>
        <rFont val="Arial"/>
        <family val="2"/>
      </rPr>
      <t xml:space="preserve"> (pesos de de 20….),</t>
    </r>
    <r>
      <rPr>
        <sz val="9"/>
        <color rgb="FF000000"/>
        <rFont val="Arial"/>
        <family val="2"/>
      </rPr>
      <t xml:space="preserve">
reconociendo en forma integral los efectos de la inflación de conformidad con lo establecido en la RT 54, en virtud de haberse determinado la existencia de un contexto de alta inflación.
Con fines comparativos, se incluyen cifras patrimoniales al </t>
    </r>
    <r>
      <rPr>
        <sz val="9"/>
        <color rgb="FFFF0000"/>
        <rFont val="Arial"/>
        <family val="2"/>
      </rPr>
      <t>…/…/…</t>
    </r>
    <r>
      <rPr>
        <sz val="9"/>
        <color rgb="FF000000"/>
        <rFont val="Arial"/>
        <family val="2"/>
      </rPr>
      <t xml:space="preserve"> y de resultados, de evolución del patrimonio neto y de flujos de efectivo por el ejercicio económico finalizado en esa fecha. Dichas cifras han sido expresadas en moneda de cierre del presente ejercicio, de acuerdo con lo señalado en el párrafo siguiente, a fin de permitir su comparabilidad y sin que el ajuste practicado modifique las decisiones tomadas con base en la información contable correspondiente al ejercicio comparativo.
Descripción del proceso de expresión a moneda de cierre
A efectos de expresar las diferentes partidas y rubros que integran los estados contables, la Entidad deberá, entre otras cosas:
•  Determinar el momento de origen de las partidas </t>
    </r>
    <r>
      <rPr>
        <sz val="9"/>
        <color rgb="FFFF0000"/>
        <rFont val="Arial"/>
        <family val="2"/>
      </rPr>
      <t>(o el momento de su último ajuste, según corresponda).</t>
    </r>
    <r>
      <rPr>
        <sz val="9"/>
        <color rgb="FF000000"/>
        <rFont val="Arial"/>
        <family val="2"/>
      </rPr>
      <t xml:space="preserve">
•  Calcular los coeficientes de ajuste aplicables. A tal efecto se utiliza la serie de índices definida por la FACPCE en la Resolución JG N° 539/2018 y sus modificatorias. La variación del índice utilizado para el ajuste de los estados contables ha sido del</t>
    </r>
    <r>
      <rPr>
        <sz val="9"/>
        <color rgb="FFFF0000"/>
        <rFont val="Arial"/>
        <family val="2"/>
      </rPr>
      <t xml:space="preserve"> xx,xx %</t>
    </r>
    <r>
      <rPr>
        <sz val="9"/>
        <color rgb="FF000000"/>
        <rFont val="Arial"/>
        <family val="2"/>
      </rPr>
      <t xml:space="preserve"> en el ejercicio económico finalizado el </t>
    </r>
    <r>
      <rPr>
        <sz val="9"/>
        <color rgb="FFFF0000"/>
        <rFont val="Arial"/>
        <family val="2"/>
      </rPr>
      <t>…/…/…</t>
    </r>
    <r>
      <rPr>
        <sz val="9"/>
        <color rgb="FF000000"/>
        <rFont val="Arial"/>
        <family val="2"/>
      </rPr>
      <t xml:space="preserve"> y del </t>
    </r>
    <r>
      <rPr>
        <sz val="9"/>
        <color rgb="FFFF0000"/>
        <rFont val="Arial"/>
        <family val="2"/>
      </rPr>
      <t>xx,xx %</t>
    </r>
    <r>
      <rPr>
        <sz val="9"/>
        <color rgb="FF000000"/>
        <rFont val="Arial"/>
        <family val="2"/>
      </rPr>
      <t xml:space="preserve"> el ejercicio comparativo.
•  Aplicar los coeficientes de ajuste a los importes de las partidas anticuadas para expresarlas en moneda de cierre. A este respecto, las partidas que deberán ajustarse serán aquellas que no estén expresadas en moneda de cierre.
La aplicación del proceso de ajuste por inflación establecido en la RT 54 TO RT 56 permite el reconocimiento de las ganancias y pérdidas derivadas del mantenimiento de activos y pasivos expuestos a los cambios en el poder adquisitivo de la moneda a lo largo del ejercicio. Tales ganancias y pérdidas se exponen en el rubro “Otros resultados financieros y por tenencia (incluyendo el resultado por los cambios en el poder adquisitivo de la moneda” del Estado de Resultados.
Para la preparación de los presentes estados contables, el órgano de administración de la entidad ha utilizado las siguientes simplificaciones dispuestas por la Resolución N° 539/2018 (FACPCE), y en la RT 54:
</t>
    </r>
    <r>
      <rPr>
        <sz val="9"/>
        <color rgb="FFFF0000"/>
        <rFont val="Arial"/>
        <family val="2"/>
      </rPr>
      <t>{Indicar las simplificaciones utilizadas, de corresponder}</t>
    </r>
    <r>
      <rPr>
        <sz val="9"/>
        <color rgb="FF000000"/>
        <rFont val="Arial"/>
        <family val="2"/>
      </rPr>
      <t xml:space="preserve">
Los presentes estados contables deben ser leídos e interpretados considerando las limitaciones que la utilización de las dispensas antes mencionadas podría provocar sobre la información en ellos contenida.</t>
    </r>
  </si>
  <si>
    <r>
      <t xml:space="preserve">1.5. Circunstancias que afectan la comparabilidad
</t>
    </r>
    <r>
      <rPr>
        <sz val="9"/>
        <color rgb="FFFF0000"/>
        <rFont val="Arial"/>
        <family val="2"/>
      </rPr>
      <t>[Completar (de corresponder): Información a revelar sobre circunstancias que afectan la comparabilidad].</t>
    </r>
  </si>
  <si>
    <r>
      <t xml:space="preserve">1.6. Modificación a la información de ejercicios anteriores
</t>
    </r>
    <r>
      <rPr>
        <sz val="9"/>
        <color rgb="FFFF0000"/>
        <rFont val="Arial"/>
        <family val="2"/>
      </rPr>
      <t>[Completar (de corresponder): Información a revelar sobre causas y cuantificación de efectos por modificación a la información de ejercicios anteriores].</t>
    </r>
  </si>
  <si>
    <t>[Completar (de corresponder): Información sobre la existencia de incertidumbres significativas relativas a eventos o condiciones que aporten dudas importantes sobre la posibilidad de que la entidad siga funcionando normalmente en el futuro previsible].</t>
  </si>
  <si>
    <r>
      <rPr>
        <b/>
        <sz val="9"/>
        <rFont val="Arial"/>
        <family val="2"/>
      </rPr>
      <t>2.7. Otras cuentas por cobrar en moneda</t>
    </r>
    <r>
      <rPr>
        <sz val="9"/>
        <rFont val="Arial"/>
        <family val="2"/>
      </rPr>
      <t xml:space="preserve">
-   Criterios de medición contable
</t>
    </r>
    <r>
      <rPr>
        <sz val="9"/>
        <color rgb="FFFF0000"/>
        <rFont val="Arial"/>
        <family val="2"/>
      </rPr>
      <t>(Texto)</t>
    </r>
    <r>
      <rPr>
        <sz val="9"/>
        <rFont val="Arial"/>
        <family val="2"/>
      </rPr>
      <t>.
-   Composición del rubro
Ver Anexo I - Activos y pasivos en moneda extranjera, y Anexo II - Activos y pasivos por vencimiento.</t>
    </r>
  </si>
  <si>
    <r>
      <t xml:space="preserve">-  Activo (Pasivo) neto por impuesto diferido
</t>
    </r>
    <r>
      <rPr>
        <sz val="9"/>
        <color rgb="FFFF0000"/>
        <rFont val="Arial"/>
        <family val="2"/>
      </rPr>
      <t>[La entidad expondrá en el Estado de Situación Patrimonial un Activo neto por impuesto diferido o un Pasivo neto por impuesto diferido, según cual fuere su posición neta, deudora o acreedora.]</t>
    </r>
    <r>
      <rPr>
        <sz val="9"/>
        <rFont val="Arial"/>
        <family val="2"/>
      </rPr>
      <t xml:space="preserve">
i.  Criterios de medición contable
ii.  Composición del rubro</t>
    </r>
  </si>
  <si>
    <r>
      <t xml:space="preserve">Para descargar el MODELO DE NOTAS DE BASES DE PREPARACIÓN, </t>
    </r>
    <r>
      <rPr>
        <b/>
        <u/>
        <sz val="10"/>
        <color rgb="FF0000EE"/>
        <rFont val="Arial"/>
        <family val="2"/>
      </rPr>
      <t>haga clic aquí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</si>
</sst>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_);_(* \(#,##0\);_(* &quot;-&quot;_);_(@_)"/>
    <numFmt numFmtId="165" formatCode="_(* #,##0.00_);_(* \(#,##0.00\);_(* &quot;-&quot;??_);_(@_)"/>
    <numFmt numFmtId="166" formatCode="_(* #,##0_);_(* \(#,##0\);_(* &quot;-&quot;??_);_(@_)"/>
    <numFmt numFmtId="167" formatCode="&quot;$&quot;\ #,##0"/>
    <numFmt numFmtId="168" formatCode="d\-m\-yyyy;@"/>
  </numFmts>
  <fonts count="43">
    <font>
      <sz val="10"/>
      <name val="Arial"/>
    </font>
    <font>
      <sz val="11"/>
      <color theme="1"/>
      <name val="Calibri"/>
      <family val="2"/>
      <scheme val="minor"/>
    </font>
    <font>
      <sz val="10"/>
      <name val="Arial"/>
      <family val="2"/>
    </font>
    <font>
      <sz val="12"/>
      <name val="Arial"/>
      <family val="2"/>
    </font>
    <font>
      <b/>
      <sz val="10"/>
      <name val="Arial"/>
      <family val="2"/>
    </font>
    <font>
      <b/>
      <sz val="11"/>
      <name val="Arial"/>
      <family val="2"/>
    </font>
    <font>
      <sz val="11"/>
      <name val="Arial"/>
      <family val="2"/>
    </font>
    <font>
      <sz val="9"/>
      <name val="Arial"/>
      <family val="2"/>
    </font>
    <font>
      <b/>
      <sz val="9"/>
      <name val="Arial"/>
      <family val="2"/>
    </font>
    <font>
      <sz val="8"/>
      <name val="Arial"/>
      <family val="2"/>
    </font>
    <font>
      <b/>
      <sz val="12"/>
      <name val="Arial"/>
      <family val="2"/>
    </font>
    <font>
      <b/>
      <i/>
      <sz val="11"/>
      <name val="Arial"/>
      <family val="2"/>
    </font>
    <font>
      <b/>
      <i/>
      <sz val="10"/>
      <name val="Arial"/>
      <family val="2"/>
    </font>
    <font>
      <i/>
      <u/>
      <sz val="10"/>
      <name val="Arial"/>
      <family val="2"/>
    </font>
    <font>
      <sz val="8"/>
      <name val="Arial"/>
      <family val="2"/>
    </font>
    <font>
      <b/>
      <u/>
      <sz val="11"/>
      <name val="Arial"/>
      <family val="2"/>
    </font>
    <font>
      <sz val="10"/>
      <color rgb="FFFF0000"/>
      <name val="Arial"/>
      <family val="2"/>
    </font>
    <font>
      <b/>
      <sz val="10"/>
      <color rgb="FFFF0000"/>
      <name val="Arial"/>
      <family val="2"/>
    </font>
    <font>
      <sz val="11"/>
      <name val="Calibri"/>
      <family val="2"/>
      <scheme val="minor"/>
    </font>
    <font>
      <b/>
      <sz val="10"/>
      <name val="Arial Bold"/>
      <family val="2"/>
    </font>
    <font>
      <b/>
      <sz val="11"/>
      <name val="Arial Bold"/>
      <family val="2"/>
    </font>
    <font>
      <b/>
      <sz val="11"/>
      <color rgb="FFFF0000"/>
      <name val="Arial"/>
      <family val="2"/>
    </font>
    <font>
      <b/>
      <sz val="8"/>
      <name val="Arial"/>
      <family val="2"/>
    </font>
    <font>
      <b/>
      <sz val="12"/>
      <color rgb="FFFF0000"/>
      <name val="Arial Bold"/>
      <family val="2"/>
    </font>
    <font>
      <b/>
      <sz val="11"/>
      <color rgb="FFFF0000"/>
      <name val="Arial Bold"/>
    </font>
    <font>
      <sz val="11"/>
      <color rgb="FFFF0000"/>
      <name val="Arial"/>
      <family val="2"/>
    </font>
    <font>
      <sz val="10"/>
      <color rgb="FFC00000"/>
      <name val="Arial"/>
      <family val="2"/>
    </font>
    <font>
      <b/>
      <sz val="10"/>
      <color rgb="FFC00000"/>
      <name val="Arial"/>
      <family val="2"/>
    </font>
    <font>
      <sz val="12"/>
      <color rgb="FFFF0000"/>
      <name val="Arial"/>
      <family val="2"/>
    </font>
    <font>
      <b/>
      <sz val="9"/>
      <name val="Arial"/>
      <family val="2"/>
    </font>
    <font>
      <sz val="9"/>
      <name val="Arial"/>
      <family val="2"/>
    </font>
    <font>
      <u/>
      <sz val="9"/>
      <color rgb="FF000000"/>
      <name val="Arial"/>
      <family val="2"/>
    </font>
    <font>
      <sz val="9"/>
      <color rgb="FF000000"/>
      <name val="Arial"/>
      <family val="2"/>
    </font>
    <font>
      <b/>
      <sz val="9"/>
      <color rgb="FF000000"/>
      <name val="Arial"/>
      <family val="2"/>
    </font>
    <font>
      <sz val="9"/>
      <color rgb="FF242424"/>
      <name val="Arial"/>
      <family val="2"/>
    </font>
    <font>
      <b/>
      <i/>
      <sz val="9"/>
      <color rgb="FF000000"/>
      <name val="Arial"/>
      <family val="2"/>
    </font>
    <font>
      <sz val="9"/>
      <color rgb="FF000000"/>
      <name val="Arial"/>
      <family val="2"/>
    </font>
    <font>
      <u/>
      <sz val="9"/>
      <color rgb="FFFF0000"/>
      <name val="Arial"/>
      <family val="2"/>
    </font>
    <font>
      <sz val="9"/>
      <color rgb="FFFF0000"/>
      <name val="Arial"/>
      <family val="2"/>
    </font>
    <font>
      <b/>
      <sz val="9"/>
      <color rgb="FFFF0000"/>
      <name val="Arial"/>
      <family val="2"/>
    </font>
    <font>
      <u/>
      <sz val="10"/>
      <color theme="10"/>
      <name val="Arial"/>
      <family val="2"/>
    </font>
    <font>
      <b/>
      <u/>
      <sz val="10"/>
      <color theme="9" tint="-0.499984740745262"/>
      <name val="Arial"/>
      <family val="2"/>
    </font>
    <font>
      <b/>
      <u/>
      <sz val="10"/>
      <color rgb="FF0000EE"/>
      <name val="Arial"/>
      <family val="2"/>
    </font>
  </fonts>
  <fills count="5">
    <fill>
      <patternFill patternType="none"/>
    </fill>
    <fill>
      <patternFill patternType="gray125"/>
    </fill>
    <fill>
      <patternFill patternType="solid">
        <fgColor theme="6" tint="0.39997558519241921"/>
        <bgColor indexed="65"/>
      </patternFill>
    </fill>
    <fill>
      <patternFill patternType="solid">
        <fgColor theme="0"/>
        <bgColor indexed="64"/>
      </patternFill>
    </fill>
    <fill>
      <patternFill patternType="solid">
        <fgColor theme="9" tint="0.79998168889431442"/>
        <bgColor indexed="64"/>
      </patternFill>
    </fill>
  </fills>
  <borders count="142">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style="medium">
        <color rgb="FF000000"/>
      </right>
      <top/>
      <bottom/>
      <diagonal/>
    </border>
    <border>
      <left style="medium">
        <color rgb="FF000000"/>
      </left>
      <right/>
      <top/>
      <bottom/>
      <diagonal/>
    </border>
    <border>
      <left/>
      <right/>
      <top/>
      <bottom style="thin">
        <color rgb="FF000000"/>
      </bottom>
      <diagonal/>
    </border>
    <border>
      <left style="medium">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auto="1"/>
      </right>
      <top/>
      <bottom/>
      <diagonal/>
    </border>
    <border>
      <left style="thin">
        <color rgb="FF000000"/>
      </left>
      <right/>
      <top style="thin">
        <color rgb="FF000000"/>
      </top>
      <bottom style="thin">
        <color rgb="FF000000"/>
      </bottom>
      <diagonal/>
    </border>
    <border>
      <left style="thin">
        <color auto="1"/>
      </left>
      <right style="medium">
        <color rgb="FF000000"/>
      </right>
      <top/>
      <bottom/>
      <diagonal/>
    </border>
    <border>
      <left style="thin">
        <color auto="1"/>
      </left>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indexed="64"/>
      </left>
      <right/>
      <top/>
      <bottom style="medium">
        <color rgb="FF000000"/>
      </bottom>
      <diagonal/>
    </border>
    <border>
      <left style="medium">
        <color rgb="FF000000"/>
      </left>
      <right/>
      <top style="medium">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style="medium">
        <color rgb="FF000000"/>
      </bottom>
      <diagonal/>
    </border>
    <border>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thin">
        <color indexed="64"/>
      </top>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top style="medium">
        <color indexed="64"/>
      </top>
      <bottom/>
      <diagonal/>
    </border>
    <border>
      <left/>
      <right style="medium">
        <color rgb="FF000000"/>
      </right>
      <top style="thin">
        <color indexed="64"/>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top/>
      <bottom style="thin">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thin">
        <color indexed="64"/>
      </top>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thin">
        <color indexed="64"/>
      </top>
      <bottom style="medium">
        <color rgb="FF000000"/>
      </bottom>
      <diagonal/>
    </border>
    <border>
      <left style="medium">
        <color rgb="FF000000"/>
      </left>
      <right/>
      <top style="thin">
        <color auto="1"/>
      </top>
      <bottom style="thin">
        <color auto="1"/>
      </bottom>
      <diagonal/>
    </border>
    <border>
      <left/>
      <right style="medium">
        <color rgb="FF000000"/>
      </right>
      <top style="thin">
        <color indexed="64"/>
      </top>
      <bottom style="thin">
        <color indexed="64"/>
      </bottom>
      <diagonal/>
    </border>
    <border>
      <left style="medium">
        <color rgb="FF000000"/>
      </left>
      <right style="medium">
        <color rgb="FF000000"/>
      </right>
      <top style="thin">
        <color rgb="FF000000"/>
      </top>
      <bottom style="medium">
        <color rgb="FF000000"/>
      </bottom>
      <diagonal/>
    </border>
    <border>
      <left style="thin">
        <color rgb="FF000000"/>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rgb="FF000000"/>
      </top>
      <bottom/>
      <diagonal/>
    </border>
    <border>
      <left style="thin">
        <color indexed="64"/>
      </left>
      <right/>
      <top/>
      <bottom style="medium">
        <color indexed="64"/>
      </bottom>
      <diagonal/>
    </border>
    <border>
      <left style="thin">
        <color indexed="64"/>
      </left>
      <right/>
      <top/>
      <bottom style="medium">
        <color rgb="FF000000"/>
      </bottom>
      <diagonal/>
    </border>
    <border>
      <left style="thin">
        <color indexed="64"/>
      </left>
      <right style="medium">
        <color rgb="FF000000"/>
      </right>
      <top/>
      <bottom style="medium">
        <color rgb="FF000000"/>
      </bottom>
      <diagonal/>
    </border>
    <border>
      <left/>
      <right/>
      <top style="thin">
        <color rgb="FF000000"/>
      </top>
      <bottom style="thin">
        <color rgb="FF000000"/>
      </bottom>
      <diagonal/>
    </border>
    <border>
      <left/>
      <right/>
      <top style="medium">
        <color indexed="64"/>
      </top>
      <bottom style="medium">
        <color rgb="FF000000"/>
      </bottom>
      <diagonal/>
    </border>
    <border>
      <left/>
      <right style="thin">
        <color rgb="FF000000"/>
      </right>
      <top/>
      <bottom/>
      <diagonal/>
    </border>
    <border>
      <left style="medium">
        <color indexed="64"/>
      </left>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rgb="FF000000"/>
      </bottom>
      <diagonal/>
    </border>
    <border>
      <left style="medium">
        <color rgb="FF000000"/>
      </left>
      <right style="medium">
        <color indexed="64"/>
      </right>
      <top style="medium">
        <color rgb="FF000000"/>
      </top>
      <bottom/>
      <diagonal/>
    </border>
    <border>
      <left/>
      <right style="medium">
        <color rgb="FF000000"/>
      </right>
      <top style="medium">
        <color rgb="FF000000"/>
      </top>
      <bottom style="medium">
        <color indexed="64"/>
      </bottom>
      <diagonal/>
    </border>
    <border>
      <left/>
      <right/>
      <top style="medium">
        <color rgb="FF000000"/>
      </top>
      <bottom style="medium">
        <color indexed="64"/>
      </bottom>
      <diagonal/>
    </border>
    <border>
      <left style="medium">
        <color indexed="64"/>
      </left>
      <right style="thin">
        <color indexed="64"/>
      </right>
      <top style="thin">
        <color indexed="64"/>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top style="thin">
        <color rgb="FF7F7F7F"/>
      </top>
      <bottom style="thin">
        <color rgb="FF7F7F7F"/>
      </bottom>
      <diagonal/>
    </border>
  </borders>
  <cellStyleXfs count="6">
    <xf numFmtId="0" fontId="0" fillId="0" borderId="0"/>
    <xf numFmtId="165" fontId="2" fillId="0" borderId="0" applyFont="0" applyFill="0" applyBorder="0" applyAlignment="0" applyProtection="0"/>
    <xf numFmtId="0" fontId="1" fillId="2" borderId="0" applyNumberFormat="0" applyBorder="0" applyAlignment="0" applyProtection="0"/>
    <xf numFmtId="0" fontId="2" fillId="0" borderId="0"/>
    <xf numFmtId="164" fontId="2" fillId="0" borderId="0" applyFont="0" applyFill="0" applyBorder="0" applyAlignment="0" applyProtection="0"/>
    <xf numFmtId="0" fontId="40" fillId="0" borderId="0" applyNumberFormat="0" applyFill="0" applyBorder="0" applyAlignment="0" applyProtection="0"/>
  </cellStyleXfs>
  <cellXfs count="972">
    <xf numFmtId="0" fontId="0" fillId="0" borderId="0" xfId="0"/>
    <xf numFmtId="0" fontId="3" fillId="0" borderId="0" xfId="0" applyFont="1"/>
    <xf numFmtId="0" fontId="6" fillId="0" borderId="0" xfId="0" applyFont="1"/>
    <xf numFmtId="0" fontId="4" fillId="0" borderId="0" xfId="0" applyFont="1"/>
    <xf numFmtId="0" fontId="4" fillId="0" borderId="0" xfId="0" applyFont="1" applyAlignment="1">
      <alignment horizontal="center"/>
    </xf>
    <xf numFmtId="0" fontId="7" fillId="0" borderId="0" xfId="0" applyFont="1"/>
    <xf numFmtId="0" fontId="4" fillId="0" borderId="0" xfId="0" applyFont="1" applyAlignment="1">
      <alignment vertical="center"/>
    </xf>
    <xf numFmtId="0" fontId="10" fillId="0" borderId="0" xfId="0" applyFont="1"/>
    <xf numFmtId="0" fontId="9" fillId="0" borderId="0" xfId="0" applyFont="1"/>
    <xf numFmtId="0" fontId="4" fillId="0" borderId="14" xfId="0" applyFont="1" applyBorder="1" applyAlignment="1">
      <alignment horizontal="center" vertical="center"/>
    </xf>
    <xf numFmtId="0" fontId="4" fillId="0" borderId="14" xfId="0" applyFont="1" applyBorder="1" applyAlignment="1">
      <alignment vertical="center"/>
    </xf>
    <xf numFmtId="0" fontId="4" fillId="0" borderId="0" xfId="0" applyFont="1" applyAlignment="1">
      <alignment horizontal="center" vertical="center"/>
    </xf>
    <xf numFmtId="0" fontId="0" fillId="0" borderId="0" xfId="0" applyAlignment="1">
      <alignment horizontal="left" indent="1"/>
    </xf>
    <xf numFmtId="0" fontId="2" fillId="0" borderId="0" xfId="0" applyFont="1"/>
    <xf numFmtId="0" fontId="5" fillId="0" borderId="15" xfId="0" applyFont="1" applyBorder="1" applyAlignment="1">
      <alignment horizontal="left" indent="1"/>
    </xf>
    <xf numFmtId="0" fontId="6" fillId="0" borderId="14" xfId="0" applyFont="1" applyBorder="1" applyAlignment="1">
      <alignment horizontal="left" vertical="center" indent="2"/>
    </xf>
    <xf numFmtId="0" fontId="5" fillId="0" borderId="31" xfId="0" applyFont="1" applyBorder="1" applyAlignment="1">
      <alignment horizontal="left" vertical="center" indent="1"/>
    </xf>
    <xf numFmtId="0" fontId="2" fillId="0" borderId="0" xfId="0" applyFont="1" applyAlignment="1">
      <alignment vertical="center"/>
    </xf>
    <xf numFmtId="165" fontId="6" fillId="0" borderId="0" xfId="1" applyFont="1" applyFill="1" applyBorder="1" applyAlignment="1">
      <alignment vertical="center"/>
    </xf>
    <xf numFmtId="0" fontId="18" fillId="0" borderId="11" xfId="0" applyFont="1" applyBorder="1"/>
    <xf numFmtId="0" fontId="2" fillId="0" borderId="40" xfId="0" applyFont="1" applyBorder="1"/>
    <xf numFmtId="0" fontId="6" fillId="0" borderId="40" xfId="0" applyFont="1" applyBorder="1" applyAlignment="1">
      <alignment horizontal="center"/>
    </xf>
    <xf numFmtId="0" fontId="2" fillId="0" borderId="42" xfId="0" applyFont="1" applyBorder="1"/>
    <xf numFmtId="0" fontId="2" fillId="0" borderId="49" xfId="0" applyFont="1" applyBorder="1" applyAlignment="1">
      <alignment vertical="center" indent="1"/>
    </xf>
    <xf numFmtId="166" fontId="2" fillId="0" borderId="4" xfId="0" applyNumberFormat="1" applyFont="1" applyBorder="1" applyAlignment="1">
      <alignment horizontal="right"/>
    </xf>
    <xf numFmtId="166" fontId="2" fillId="0" borderId="12" xfId="0" applyNumberFormat="1" applyFont="1" applyBorder="1" applyAlignment="1">
      <alignment horizontal="right"/>
    </xf>
    <xf numFmtId="166" fontId="2" fillId="0" borderId="13" xfId="0" applyNumberFormat="1" applyFont="1" applyBorder="1" applyAlignment="1">
      <alignment horizontal="right"/>
    </xf>
    <xf numFmtId="0" fontId="18" fillId="0" borderId="0" xfId="0" applyFont="1"/>
    <xf numFmtId="166" fontId="2" fillId="0" borderId="51" xfId="0" applyNumberFormat="1" applyFont="1" applyBorder="1" applyAlignment="1">
      <alignment horizontal="right"/>
    </xf>
    <xf numFmtId="0" fontId="21" fillId="3" borderId="55" xfId="0" applyFont="1" applyFill="1" applyBorder="1" applyAlignment="1">
      <alignment horizontal="left" indent="1"/>
    </xf>
    <xf numFmtId="0" fontId="0" fillId="3" borderId="0" xfId="0" applyFill="1"/>
    <xf numFmtId="0" fontId="2" fillId="3" borderId="0" xfId="0" applyFont="1" applyFill="1"/>
    <xf numFmtId="0" fontId="21" fillId="3" borderId="40" xfId="0" applyFont="1" applyFill="1" applyBorder="1" applyAlignment="1">
      <alignment horizontal="center" indent="1"/>
    </xf>
    <xf numFmtId="0" fontId="6" fillId="3" borderId="22" xfId="0" applyFont="1" applyFill="1" applyBorder="1"/>
    <xf numFmtId="0" fontId="8" fillId="3" borderId="25" xfId="0" applyFont="1" applyFill="1" applyBorder="1"/>
    <xf numFmtId="0" fontId="5" fillId="3" borderId="25" xfId="0" applyFont="1" applyFill="1" applyBorder="1"/>
    <xf numFmtId="0" fontId="6" fillId="3" borderId="25" xfId="0" applyFont="1" applyFill="1" applyBorder="1"/>
    <xf numFmtId="0" fontId="6" fillId="3" borderId="9" xfId="0" applyFont="1" applyFill="1" applyBorder="1"/>
    <xf numFmtId="0" fontId="6" fillId="3" borderId="0" xfId="0" applyFont="1" applyFill="1"/>
    <xf numFmtId="0" fontId="6" fillId="3" borderId="12" xfId="0" applyFont="1" applyFill="1" applyBorder="1"/>
    <xf numFmtId="0" fontId="5" fillId="3" borderId="0" xfId="0" applyFont="1" applyFill="1"/>
    <xf numFmtId="0" fontId="6" fillId="3" borderId="2" xfId="0" applyFont="1" applyFill="1" applyBorder="1"/>
    <xf numFmtId="0" fontId="5" fillId="3" borderId="2" xfId="0" applyFont="1" applyFill="1" applyBorder="1"/>
    <xf numFmtId="0" fontId="6" fillId="3" borderId="0" xfId="0" applyFont="1" applyFill="1" applyAlignment="1">
      <alignment horizontal="left" indent="1"/>
    </xf>
    <xf numFmtId="0" fontId="15" fillId="3" borderId="0" xfId="0" applyFont="1" applyFill="1" applyAlignment="1">
      <alignment vertical="top" wrapText="1"/>
    </xf>
    <xf numFmtId="0" fontId="6" fillId="3" borderId="0" xfId="0" applyFont="1" applyFill="1" applyAlignment="1">
      <alignment vertical="top" wrapText="1"/>
    </xf>
    <xf numFmtId="0" fontId="6" fillId="3" borderId="2" xfId="0" applyFont="1" applyFill="1" applyBorder="1" applyAlignment="1">
      <alignment vertical="top" wrapText="1"/>
    </xf>
    <xf numFmtId="0" fontId="6" fillId="3" borderId="0" xfId="0" applyFont="1" applyFill="1" applyAlignment="1">
      <alignment vertical="top"/>
    </xf>
    <xf numFmtId="0" fontId="6" fillId="3" borderId="0" xfId="0" applyFont="1" applyFill="1" applyAlignment="1">
      <alignment horizontal="right" vertical="top" wrapText="1"/>
    </xf>
    <xf numFmtId="0" fontId="5" fillId="3" borderId="0" xfId="0" applyFont="1" applyFill="1" applyAlignment="1">
      <alignment vertical="top" wrapText="1"/>
    </xf>
    <xf numFmtId="0" fontId="6" fillId="3" borderId="6" xfId="0" applyFont="1" applyFill="1" applyBorder="1"/>
    <xf numFmtId="0" fontId="6" fillId="3" borderId="1" xfId="0" applyFont="1" applyFill="1" applyBorder="1"/>
    <xf numFmtId="0" fontId="6" fillId="3" borderId="19" xfId="0" applyFont="1" applyFill="1" applyBorder="1"/>
    <xf numFmtId="0" fontId="2" fillId="0" borderId="49" xfId="0" applyFont="1" applyBorder="1" applyAlignment="1">
      <alignment indent="1"/>
    </xf>
    <xf numFmtId="166" fontId="2" fillId="0" borderId="41" xfId="0" applyNumberFormat="1" applyFont="1" applyBorder="1" applyAlignment="1">
      <alignment horizontal="right"/>
    </xf>
    <xf numFmtId="0" fontId="4" fillId="3" borderId="0" xfId="0" applyFont="1" applyFill="1" applyAlignment="1">
      <alignment vertical="center"/>
    </xf>
    <xf numFmtId="0" fontId="0" fillId="0" borderId="40" xfId="0" applyBorder="1"/>
    <xf numFmtId="0" fontId="4" fillId="0" borderId="61" xfId="0" applyFont="1" applyBorder="1" applyAlignment="1">
      <alignment horizontal="left" vertical="center"/>
    </xf>
    <xf numFmtId="0" fontId="5" fillId="3" borderId="2" xfId="0" applyFont="1" applyFill="1" applyBorder="1" applyAlignment="1">
      <alignment horizontal="center"/>
    </xf>
    <xf numFmtId="0" fontId="6" fillId="3" borderId="0" xfId="0" applyFont="1" applyFill="1" applyAlignment="1">
      <alignment horizontal="left" vertical="top" wrapText="1"/>
    </xf>
    <xf numFmtId="0" fontId="6" fillId="3" borderId="0" xfId="0" applyFont="1" applyFill="1" applyAlignment="1">
      <alignment horizontal="center"/>
    </xf>
    <xf numFmtId="3" fontId="6" fillId="3" borderId="25" xfId="2" applyNumberFormat="1" applyFont="1" applyFill="1" applyBorder="1"/>
    <xf numFmtId="165" fontId="6" fillId="3" borderId="25" xfId="2" applyNumberFormat="1" applyFont="1" applyFill="1" applyBorder="1"/>
    <xf numFmtId="167" fontId="6" fillId="3" borderId="25" xfId="2" applyNumberFormat="1" applyFont="1" applyFill="1" applyBorder="1"/>
    <xf numFmtId="3" fontId="6" fillId="3" borderId="0" xfId="2" applyNumberFormat="1" applyFont="1" applyFill="1" applyBorder="1"/>
    <xf numFmtId="165" fontId="6" fillId="3" borderId="0" xfId="2" applyNumberFormat="1" applyFont="1" applyFill="1" applyBorder="1"/>
    <xf numFmtId="167" fontId="6" fillId="3" borderId="0" xfId="2" applyNumberFormat="1" applyFont="1" applyFill="1" applyBorder="1"/>
    <xf numFmtId="0" fontId="4" fillId="3" borderId="0" xfId="0" applyFont="1" applyFill="1" applyAlignment="1">
      <alignment horizontal="center" vertical="center"/>
    </xf>
    <xf numFmtId="0" fontId="4" fillId="3" borderId="0" xfId="0" applyFont="1" applyFill="1" applyAlignment="1">
      <alignment horizontal="left" vertical="center"/>
    </xf>
    <xf numFmtId="0" fontId="2" fillId="3" borderId="58" xfId="0" applyFont="1" applyFill="1" applyBorder="1"/>
    <xf numFmtId="0" fontId="2" fillId="3" borderId="61" xfId="0" applyFont="1" applyFill="1" applyBorder="1"/>
    <xf numFmtId="0" fontId="2" fillId="3" borderId="14" xfId="0" applyFont="1" applyFill="1" applyBorder="1" applyAlignment="1">
      <alignment horizontal="center" vertical="center"/>
    </xf>
    <xf numFmtId="0" fontId="2" fillId="0" borderId="39" xfId="0" applyFont="1" applyBorder="1"/>
    <xf numFmtId="0" fontId="19" fillId="0" borderId="0" xfId="0" applyFont="1" applyAlignment="1">
      <alignment horizontal="right"/>
    </xf>
    <xf numFmtId="0" fontId="18" fillId="0" borderId="14" xfId="0" applyFont="1" applyBorder="1"/>
    <xf numFmtId="0" fontId="2" fillId="0" borderId="41" xfId="0" applyFont="1" applyBorder="1"/>
    <xf numFmtId="0" fontId="2" fillId="0" borderId="73" xfId="0" applyFont="1" applyBorder="1"/>
    <xf numFmtId="0" fontId="4" fillId="0" borderId="94" xfId="0" applyFont="1" applyBorder="1"/>
    <xf numFmtId="0" fontId="4" fillId="0" borderId="76" xfId="0" applyFont="1" applyBorder="1"/>
    <xf numFmtId="0" fontId="4" fillId="0" borderId="90" xfId="0" applyFont="1" applyBorder="1"/>
    <xf numFmtId="0" fontId="4" fillId="0" borderId="46" xfId="0" applyFont="1" applyBorder="1" applyAlignment="1">
      <alignment horizontal="center" vertical="center"/>
    </xf>
    <xf numFmtId="0" fontId="8" fillId="0" borderId="42" xfId="0" applyFont="1" applyBorder="1" applyAlignment="1">
      <alignment horizontal="center" vertical="center" wrapText="1"/>
    </xf>
    <xf numFmtId="0" fontId="2" fillId="0" borderId="74" xfId="0" applyFont="1" applyBorder="1"/>
    <xf numFmtId="0" fontId="2" fillId="0" borderId="0" xfId="0" applyFont="1" applyAlignment="1">
      <alignment vertical="center" wrapText="1"/>
    </xf>
    <xf numFmtId="166" fontId="2" fillId="0" borderId="73" xfId="0" applyNumberFormat="1" applyFont="1" applyBorder="1" applyAlignment="1">
      <alignment horizontal="right"/>
    </xf>
    <xf numFmtId="166" fontId="2" fillId="0" borderId="0" xfId="0" applyNumberFormat="1" applyFont="1" applyAlignment="1">
      <alignment horizontal="right"/>
    </xf>
    <xf numFmtId="166" fontId="2" fillId="0" borderId="71" xfId="0" applyNumberFormat="1" applyFont="1" applyBorder="1" applyAlignment="1">
      <alignment horizontal="right"/>
    </xf>
    <xf numFmtId="166" fontId="2" fillId="0" borderId="46" xfId="0" applyNumberFormat="1" applyFont="1" applyBorder="1" applyAlignment="1">
      <alignment horizontal="right"/>
    </xf>
    <xf numFmtId="0" fontId="2" fillId="0" borderId="0" xfId="0" applyFont="1" applyAlignment="1">
      <alignment indent="1"/>
    </xf>
    <xf numFmtId="166" fontId="2" fillId="0" borderId="0" xfId="0" applyNumberFormat="1" applyFont="1"/>
    <xf numFmtId="0" fontId="2" fillId="3" borderId="0" xfId="0" applyFont="1" applyFill="1" applyAlignment="1">
      <alignment vertical="center"/>
    </xf>
    <xf numFmtId="0" fontId="2" fillId="0" borderId="11" xfId="0" applyFont="1" applyBorder="1" applyAlignment="1">
      <alignment vertical="center" wrapText="1"/>
    </xf>
    <xf numFmtId="166" fontId="2" fillId="0" borderId="11" xfId="0" applyNumberFormat="1" applyFont="1" applyBorder="1" applyAlignment="1">
      <alignment horizontal="right"/>
    </xf>
    <xf numFmtId="0" fontId="2" fillId="0" borderId="11" xfId="0" applyFont="1" applyBorder="1" applyAlignment="1">
      <alignment indent="1"/>
    </xf>
    <xf numFmtId="166" fontId="2" fillId="0" borderId="74" xfId="0" applyNumberFormat="1" applyFont="1" applyBorder="1" applyAlignment="1">
      <alignment horizontal="right"/>
    </xf>
    <xf numFmtId="0" fontId="19" fillId="0" borderId="71" xfId="0" applyFont="1" applyBorder="1" applyAlignment="1">
      <alignment horizontal="right"/>
    </xf>
    <xf numFmtId="0" fontId="5" fillId="3" borderId="40" xfId="0" applyFont="1" applyFill="1" applyBorder="1"/>
    <xf numFmtId="0" fontId="5" fillId="3" borderId="71" xfId="0" applyFont="1" applyFill="1" applyBorder="1" applyAlignment="1">
      <alignment horizontal="left" indent="1"/>
    </xf>
    <xf numFmtId="0" fontId="4" fillId="3" borderId="57"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4" fillId="3" borderId="70"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42" xfId="0" applyFont="1" applyFill="1" applyBorder="1"/>
    <xf numFmtId="0" fontId="2" fillId="3" borderId="42" xfId="0" applyFont="1" applyFill="1" applyBorder="1"/>
    <xf numFmtId="0" fontId="2" fillId="3" borderId="46" xfId="0" applyFont="1" applyFill="1" applyBorder="1"/>
    <xf numFmtId="0" fontId="2" fillId="3" borderId="74" xfId="0" applyFont="1" applyFill="1" applyBorder="1"/>
    <xf numFmtId="0" fontId="4" fillId="3" borderId="55" xfId="0" applyFont="1" applyFill="1" applyBorder="1"/>
    <xf numFmtId="0" fontId="2" fillId="3" borderId="64" xfId="0" applyFont="1" applyFill="1" applyBorder="1"/>
    <xf numFmtId="0" fontId="2" fillId="3" borderId="70" xfId="0" applyFont="1" applyFill="1" applyBorder="1"/>
    <xf numFmtId="0" fontId="2" fillId="3" borderId="57" xfId="0" applyFont="1" applyFill="1" applyBorder="1"/>
    <xf numFmtId="0" fontId="2" fillId="3" borderId="55" xfId="0" applyFont="1" applyFill="1" applyBorder="1"/>
    <xf numFmtId="0" fontId="2" fillId="3" borderId="71" xfId="0" applyFont="1" applyFill="1" applyBorder="1"/>
    <xf numFmtId="0" fontId="2" fillId="3" borderId="73" xfId="0" applyFont="1" applyFill="1" applyBorder="1"/>
    <xf numFmtId="0" fontId="2" fillId="3" borderId="72" xfId="0" applyFont="1" applyFill="1" applyBorder="1"/>
    <xf numFmtId="0" fontId="2" fillId="3" borderId="39" xfId="0" applyFont="1" applyFill="1" applyBorder="1"/>
    <xf numFmtId="0" fontId="4" fillId="3" borderId="70" xfId="0" applyFont="1" applyFill="1" applyBorder="1"/>
    <xf numFmtId="0" fontId="2" fillId="3" borderId="40" xfId="0" applyFont="1" applyFill="1" applyBorder="1"/>
    <xf numFmtId="0" fontId="4" fillId="3" borderId="61" xfId="0" applyFont="1" applyFill="1" applyBorder="1"/>
    <xf numFmtId="0" fontId="5" fillId="3" borderId="40" xfId="0" applyFont="1" applyFill="1" applyBorder="1" applyAlignment="1">
      <alignment horizontal="left" indent="1"/>
    </xf>
    <xf numFmtId="0" fontId="4" fillId="3" borderId="40" xfId="0" applyFont="1" applyFill="1" applyBorder="1"/>
    <xf numFmtId="0" fontId="4" fillId="3" borderId="42" xfId="0" applyFont="1" applyFill="1" applyBorder="1" applyAlignment="1">
      <alignment horizontal="left" vertical="center"/>
    </xf>
    <xf numFmtId="0" fontId="4" fillId="3" borderId="41" xfId="0" applyFont="1" applyFill="1" applyBorder="1" applyAlignment="1">
      <alignment horizontal="center" vertical="center"/>
    </xf>
    <xf numFmtId="0" fontId="5" fillId="3" borderId="15" xfId="0" applyFont="1" applyFill="1" applyBorder="1" applyAlignment="1">
      <alignment horizontal="left" indent="1"/>
    </xf>
    <xf numFmtId="0" fontId="5" fillId="3" borderId="15" xfId="0" applyFont="1" applyFill="1" applyBorder="1"/>
    <xf numFmtId="0" fontId="5" fillId="3" borderId="16" xfId="0" applyFont="1" applyFill="1" applyBorder="1"/>
    <xf numFmtId="0" fontId="6" fillId="3" borderId="73" xfId="0" applyFont="1" applyFill="1" applyBorder="1"/>
    <xf numFmtId="0" fontId="5" fillId="3" borderId="71" xfId="0" applyFont="1" applyFill="1" applyBorder="1" applyAlignment="1">
      <alignment horizontal="center" vertical="center"/>
    </xf>
    <xf numFmtId="0" fontId="5" fillId="3" borderId="42" xfId="0" applyFont="1" applyFill="1" applyBorder="1" applyAlignment="1">
      <alignment vertical="center"/>
    </xf>
    <xf numFmtId="0" fontId="5" fillId="3" borderId="70"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6" fillId="3" borderId="14" xfId="0" applyFont="1" applyFill="1" applyBorder="1" applyAlignment="1">
      <alignment vertical="center"/>
    </xf>
    <xf numFmtId="2" fontId="6" fillId="3" borderId="14" xfId="0" applyNumberFormat="1" applyFont="1" applyFill="1" applyBorder="1" applyAlignment="1">
      <alignment vertical="center"/>
    </xf>
    <xf numFmtId="2" fontId="6" fillId="3" borderId="26" xfId="0" applyNumberFormat="1" applyFont="1" applyFill="1" applyBorder="1"/>
    <xf numFmtId="2" fontId="6" fillId="3" borderId="59" xfId="0" applyNumberFormat="1" applyFont="1" applyFill="1" applyBorder="1"/>
    <xf numFmtId="0" fontId="6" fillId="3" borderId="42" xfId="0" applyFont="1" applyFill="1" applyBorder="1" applyAlignment="1">
      <alignment vertical="center"/>
    </xf>
    <xf numFmtId="0" fontId="6" fillId="3" borderId="42" xfId="0" applyFont="1" applyFill="1" applyBorder="1" applyAlignment="1">
      <alignment horizontal="left" vertical="center" indent="1"/>
    </xf>
    <xf numFmtId="0" fontId="6" fillId="3" borderId="14" xfId="0" applyFont="1" applyFill="1" applyBorder="1" applyAlignment="1">
      <alignment horizontal="left" vertical="center" indent="1"/>
    </xf>
    <xf numFmtId="2" fontId="6" fillId="3" borderId="14" xfId="0" applyNumberFormat="1" applyFont="1" applyFill="1" applyBorder="1" applyAlignment="1">
      <alignment horizontal="left" vertical="center" indent="1"/>
    </xf>
    <xf numFmtId="2" fontId="6" fillId="3" borderId="26" xfId="2" applyNumberFormat="1" applyFont="1" applyFill="1" applyBorder="1"/>
    <xf numFmtId="2" fontId="6" fillId="3" borderId="59" xfId="2" applyNumberFormat="1" applyFont="1" applyFill="1" applyBorder="1"/>
    <xf numFmtId="0" fontId="6" fillId="3" borderId="26" xfId="0" applyFont="1" applyFill="1" applyBorder="1" applyAlignment="1">
      <alignment horizontal="center" vertical="center"/>
    </xf>
    <xf numFmtId="2" fontId="6" fillId="3" borderId="26" xfId="0" applyNumberFormat="1" applyFont="1" applyFill="1" applyBorder="1" applyAlignment="1">
      <alignment horizontal="center" vertical="center"/>
    </xf>
    <xf numFmtId="0" fontId="6" fillId="3" borderId="14" xfId="0" applyFont="1" applyFill="1" applyBorder="1" applyAlignment="1">
      <alignment horizontal="center" vertical="center"/>
    </xf>
    <xf numFmtId="2" fontId="6" fillId="3" borderId="14" xfId="0" applyNumberFormat="1" applyFont="1" applyFill="1" applyBorder="1" applyAlignment="1">
      <alignment horizontal="center" vertical="center"/>
    </xf>
    <xf numFmtId="0" fontId="5" fillId="3" borderId="70" xfId="0" applyFont="1" applyFill="1" applyBorder="1" applyAlignment="1">
      <alignment vertical="center"/>
    </xf>
    <xf numFmtId="0" fontId="6" fillId="3" borderId="57" xfId="0" applyFont="1" applyFill="1" applyBorder="1" applyAlignment="1">
      <alignment horizontal="left" vertical="center" indent="1"/>
    </xf>
    <xf numFmtId="2" fontId="6" fillId="3" borderId="56" xfId="0" applyNumberFormat="1" applyFont="1" applyFill="1" applyBorder="1" applyAlignment="1">
      <alignment horizontal="left" vertical="center" indent="1"/>
    </xf>
    <xf numFmtId="2" fontId="6" fillId="3" borderId="65" xfId="2" applyNumberFormat="1" applyFont="1" applyFill="1" applyBorder="1"/>
    <xf numFmtId="2" fontId="6" fillId="3" borderId="66" xfId="2" applyNumberFormat="1" applyFont="1" applyFill="1" applyBorder="1"/>
    <xf numFmtId="0" fontId="5" fillId="3" borderId="73" xfId="0" applyFont="1" applyFill="1" applyBorder="1" applyAlignment="1">
      <alignment vertical="center"/>
    </xf>
    <xf numFmtId="0" fontId="6" fillId="3" borderId="39" xfId="0" applyFont="1" applyFill="1" applyBorder="1" applyAlignment="1">
      <alignment horizontal="left" vertical="center" indent="1"/>
    </xf>
    <xf numFmtId="2" fontId="6" fillId="3" borderId="54" xfId="0" applyNumberFormat="1" applyFont="1" applyFill="1" applyBorder="1" applyAlignment="1">
      <alignment horizontal="left" vertical="center" indent="1"/>
    </xf>
    <xf numFmtId="2" fontId="6" fillId="3" borderId="62" xfId="2" applyNumberFormat="1" applyFont="1" applyFill="1" applyBorder="1"/>
    <xf numFmtId="2" fontId="6" fillId="3" borderId="63" xfId="2" applyNumberFormat="1" applyFont="1" applyFill="1" applyBorder="1"/>
    <xf numFmtId="0" fontId="6" fillId="3" borderId="57" xfId="0" applyFont="1" applyFill="1" applyBorder="1" applyAlignment="1">
      <alignment horizontal="center" vertical="center"/>
    </xf>
    <xf numFmtId="2" fontId="6" fillId="3" borderId="56" xfId="0" applyNumberFormat="1" applyFont="1" applyFill="1" applyBorder="1" applyAlignment="1">
      <alignment horizontal="center" vertical="center"/>
    </xf>
    <xf numFmtId="0" fontId="6" fillId="3" borderId="40" xfId="0" applyFont="1" applyFill="1" applyBorder="1" applyAlignment="1">
      <alignment horizontal="center" vertical="center"/>
    </xf>
    <xf numFmtId="2" fontId="6" fillId="3" borderId="67" xfId="0" applyNumberFormat="1" applyFont="1" applyFill="1" applyBorder="1" applyAlignment="1">
      <alignment horizontal="center" vertical="center"/>
    </xf>
    <xf numFmtId="2" fontId="6" fillId="3" borderId="68" xfId="2" applyNumberFormat="1" applyFont="1" applyFill="1" applyBorder="1"/>
    <xf numFmtId="2" fontId="6" fillId="3" borderId="69" xfId="2" applyNumberFormat="1" applyFont="1" applyFill="1" applyBorder="1"/>
    <xf numFmtId="0" fontId="4" fillId="3" borderId="40" xfId="0" applyFont="1" applyFill="1" applyBorder="1" applyAlignment="1">
      <alignment horizontal="left" indent="1"/>
    </xf>
    <xf numFmtId="0" fontId="4" fillId="3" borderId="71" xfId="0" applyFont="1" applyFill="1" applyBorder="1"/>
    <xf numFmtId="0" fontId="4" fillId="3" borderId="42" xfId="0" applyFont="1" applyFill="1" applyBorder="1" applyAlignment="1">
      <alignment horizontal="center"/>
    </xf>
    <xf numFmtId="0" fontId="4" fillId="3" borderId="0" xfId="0" applyFont="1" applyFill="1" applyAlignment="1">
      <alignment horizontal="center"/>
    </xf>
    <xf numFmtId="0" fontId="4" fillId="3" borderId="41" xfId="0" applyFont="1" applyFill="1" applyBorder="1" applyAlignment="1">
      <alignment horizontal="center"/>
    </xf>
    <xf numFmtId="0" fontId="2" fillId="3" borderId="88" xfId="0" applyFont="1" applyFill="1" applyBorder="1"/>
    <xf numFmtId="0" fontId="2" fillId="3" borderId="29" xfId="0" applyFont="1" applyFill="1" applyBorder="1"/>
    <xf numFmtId="0" fontId="4" fillId="3" borderId="30" xfId="0" applyFont="1" applyFill="1" applyBorder="1" applyAlignment="1">
      <alignment horizontal="center" vertical="center"/>
    </xf>
    <xf numFmtId="0" fontId="4" fillId="3" borderId="100" xfId="0" applyFont="1" applyFill="1" applyBorder="1" applyAlignment="1">
      <alignment horizontal="center" vertical="center"/>
    </xf>
    <xf numFmtId="0" fontId="4" fillId="3" borderId="42" xfId="0" applyFont="1" applyFill="1" applyBorder="1" applyAlignment="1">
      <alignment vertical="center"/>
    </xf>
    <xf numFmtId="0" fontId="4" fillId="3" borderId="14" xfId="0" applyFont="1" applyFill="1" applyBorder="1" applyAlignment="1">
      <alignment vertical="center"/>
    </xf>
    <xf numFmtId="0" fontId="2" fillId="3" borderId="75" xfId="0" applyFont="1" applyFill="1" applyBorder="1"/>
    <xf numFmtId="0" fontId="2" fillId="3" borderId="42" xfId="0" applyFont="1" applyFill="1" applyBorder="1" applyAlignment="1">
      <alignment horizontal="left" vertical="center" indent="1"/>
    </xf>
    <xf numFmtId="0" fontId="2" fillId="3" borderId="26" xfId="0" applyFont="1" applyFill="1" applyBorder="1" applyAlignment="1">
      <alignment horizontal="center" vertical="center"/>
    </xf>
    <xf numFmtId="165" fontId="2" fillId="3" borderId="26" xfId="2" applyNumberFormat="1" applyFont="1" applyFill="1" applyBorder="1"/>
    <xf numFmtId="165" fontId="2" fillId="3" borderId="59" xfId="2" applyNumberFormat="1" applyFont="1" applyFill="1" applyBorder="1"/>
    <xf numFmtId="0" fontId="2" fillId="3" borderId="14" xfId="0" applyFont="1" applyFill="1" applyBorder="1" applyAlignment="1">
      <alignment horizontal="left" vertical="center" indent="1"/>
    </xf>
    <xf numFmtId="165" fontId="2" fillId="3" borderId="27" xfId="1" applyFont="1" applyFill="1" applyBorder="1"/>
    <xf numFmtId="165" fontId="2" fillId="3" borderId="101" xfId="1" applyFont="1" applyFill="1" applyBorder="1"/>
    <xf numFmtId="165" fontId="2" fillId="3" borderId="33" xfId="2" applyNumberFormat="1" applyFont="1" applyFill="1" applyBorder="1"/>
    <xf numFmtId="165" fontId="2" fillId="3" borderId="60" xfId="2" applyNumberFormat="1" applyFont="1" applyFill="1" applyBorder="1"/>
    <xf numFmtId="0" fontId="4" fillId="3" borderId="102" xfId="0" applyFont="1" applyFill="1" applyBorder="1" applyAlignment="1">
      <alignment horizontal="left" vertical="center"/>
    </xf>
    <xf numFmtId="165" fontId="4" fillId="3" borderId="34" xfId="0" applyNumberFormat="1" applyFont="1" applyFill="1" applyBorder="1" applyAlignment="1">
      <alignment horizontal="right"/>
    </xf>
    <xf numFmtId="165" fontId="4" fillId="3" borderId="103" xfId="0" applyNumberFormat="1" applyFont="1" applyFill="1" applyBorder="1" applyAlignment="1">
      <alignment horizontal="right"/>
    </xf>
    <xf numFmtId="0" fontId="4" fillId="3" borderId="14" xfId="0" applyFont="1" applyFill="1" applyBorder="1"/>
    <xf numFmtId="165" fontId="2" fillId="3" borderId="26" xfId="0" applyNumberFormat="1" applyFont="1" applyFill="1" applyBorder="1" applyAlignment="1">
      <alignment horizontal="right"/>
    </xf>
    <xf numFmtId="165" fontId="2" fillId="3" borderId="59" xfId="0" applyNumberFormat="1" applyFont="1" applyFill="1" applyBorder="1" applyAlignment="1">
      <alignment horizontal="right"/>
    </xf>
    <xf numFmtId="0" fontId="4" fillId="3" borderId="104" xfId="0" applyFont="1" applyFill="1" applyBorder="1" applyAlignment="1">
      <alignment horizontal="left" vertical="center"/>
    </xf>
    <xf numFmtId="0" fontId="4" fillId="3" borderId="105" xfId="0" applyFont="1" applyFill="1" applyBorder="1" applyAlignment="1">
      <alignment horizontal="left" vertical="center" indent="1"/>
    </xf>
    <xf numFmtId="165" fontId="4" fillId="3" borderId="106" xfId="0" applyNumberFormat="1" applyFont="1" applyFill="1" applyBorder="1" applyAlignment="1">
      <alignment horizontal="right"/>
    </xf>
    <xf numFmtId="165" fontId="4" fillId="3" borderId="107" xfId="0" applyNumberFormat="1" applyFont="1" applyFill="1" applyBorder="1" applyAlignment="1">
      <alignment horizontal="right"/>
    </xf>
    <xf numFmtId="165" fontId="7" fillId="0" borderId="42" xfId="2" applyNumberFormat="1" applyFont="1" applyFill="1" applyBorder="1"/>
    <xf numFmtId="165" fontId="7" fillId="0" borderId="89" xfId="2" applyNumberFormat="1" applyFont="1" applyFill="1" applyBorder="1"/>
    <xf numFmtId="165" fontId="7" fillId="0" borderId="77" xfId="2" applyNumberFormat="1" applyFont="1" applyFill="1" applyBorder="1"/>
    <xf numFmtId="165" fontId="7" fillId="0" borderId="46" xfId="2" applyNumberFormat="1" applyFont="1" applyFill="1" applyBorder="1"/>
    <xf numFmtId="0" fontId="5" fillId="0" borderId="40" xfId="0" applyFont="1" applyBorder="1" applyAlignment="1">
      <alignment horizontal="left" indent="1"/>
    </xf>
    <xf numFmtId="0" fontId="4" fillId="0" borderId="40" xfId="0" applyFont="1" applyBorder="1"/>
    <xf numFmtId="0" fontId="4" fillId="0" borderId="71" xfId="0" applyFont="1" applyBorder="1"/>
    <xf numFmtId="0" fontId="2" fillId="0" borderId="88" xfId="0" applyFont="1" applyBorder="1" applyAlignment="1">
      <alignment vertical="center" wrapText="1"/>
    </xf>
    <xf numFmtId="0" fontId="2" fillId="0" borderId="55" xfId="0" applyFont="1" applyBorder="1"/>
    <xf numFmtId="0" fontId="22" fillId="0" borderId="97" xfId="0" applyFont="1" applyBorder="1" applyAlignment="1">
      <alignment horizontal="center" vertical="center"/>
    </xf>
    <xf numFmtId="0" fontId="22" fillId="0" borderId="96" xfId="0" applyFont="1" applyBorder="1" applyAlignment="1">
      <alignment horizontal="center" vertical="center"/>
    </xf>
    <xf numFmtId="0" fontId="5" fillId="0" borderId="42" xfId="0" applyFont="1" applyBorder="1" applyAlignment="1">
      <alignment vertical="center" wrapText="1"/>
    </xf>
    <xf numFmtId="0" fontId="5" fillId="0" borderId="42" xfId="0" applyFont="1" applyBorder="1" applyAlignment="1">
      <alignment vertical="center"/>
    </xf>
    <xf numFmtId="0" fontId="7" fillId="0" borderId="90" xfId="0" applyFont="1" applyBorder="1"/>
    <xf numFmtId="0" fontId="7" fillId="0" borderId="76" xfId="0" applyFont="1" applyBorder="1"/>
    <xf numFmtId="0" fontId="2" fillId="0" borderId="42" xfId="0" applyFont="1" applyBorder="1" applyAlignment="1">
      <alignment horizontal="left" vertical="center" wrapText="1"/>
    </xf>
    <xf numFmtId="0" fontId="2" fillId="0" borderId="42" xfId="0" applyFont="1" applyBorder="1" applyAlignment="1">
      <alignment horizontal="left" vertical="center" indent="1"/>
    </xf>
    <xf numFmtId="0" fontId="7" fillId="0" borderId="42" xfId="0" applyFont="1" applyBorder="1" applyAlignment="1">
      <alignment horizontal="center" vertical="center"/>
    </xf>
    <xf numFmtId="165" fontId="7" fillId="0" borderId="88" xfId="1" applyFont="1" applyFill="1" applyBorder="1"/>
    <xf numFmtId="165" fontId="7" fillId="0" borderId="85" xfId="1" applyFont="1" applyFill="1" applyBorder="1"/>
    <xf numFmtId="0" fontId="5" fillId="0" borderId="86" xfId="0" applyFont="1" applyBorder="1" applyAlignment="1">
      <alignment horizontal="left" vertical="center" wrapText="1"/>
    </xf>
    <xf numFmtId="165" fontId="8" fillId="0" borderId="84" xfId="0" applyNumberFormat="1" applyFont="1" applyBorder="1" applyAlignment="1">
      <alignment horizontal="right"/>
    </xf>
    <xf numFmtId="0" fontId="5" fillId="0" borderId="42" xfId="0" applyFont="1" applyBorder="1"/>
    <xf numFmtId="165" fontId="7" fillId="0" borderId="42" xfId="0" applyNumberFormat="1" applyFont="1" applyBorder="1" applyAlignment="1">
      <alignment horizontal="right"/>
    </xf>
    <xf numFmtId="165" fontId="7" fillId="0" borderId="46" xfId="0" applyNumberFormat="1" applyFont="1" applyBorder="1" applyAlignment="1">
      <alignment horizontal="right"/>
    </xf>
    <xf numFmtId="0" fontId="4" fillId="0" borderId="42" xfId="0" applyFont="1" applyBorder="1" applyAlignment="1">
      <alignment horizontal="left" vertical="center" wrapText="1"/>
    </xf>
    <xf numFmtId="0" fontId="4" fillId="0" borderId="42" xfId="0" applyFont="1" applyBorder="1" applyAlignment="1">
      <alignment horizontal="left"/>
    </xf>
    <xf numFmtId="0" fontId="7" fillId="0" borderId="42" xfId="0" applyFont="1" applyBorder="1" applyAlignment="1">
      <alignment horizontal="center"/>
    </xf>
    <xf numFmtId="0" fontId="2" fillId="0" borderId="42" xfId="0" applyFont="1" applyBorder="1" applyAlignment="1">
      <alignment vertical="center" wrapText="1"/>
    </xf>
    <xf numFmtId="0" fontId="13" fillId="0" borderId="42" xfId="0" applyFont="1" applyBorder="1" applyAlignment="1">
      <alignment horizontal="left" vertical="center" wrapText="1"/>
    </xf>
    <xf numFmtId="0" fontId="13" fillId="0" borderId="42" xfId="0" applyFont="1" applyBorder="1" applyAlignment="1">
      <alignment horizontal="left" indent="1"/>
    </xf>
    <xf numFmtId="165" fontId="7" fillId="0" borderId="42" xfId="1" applyFont="1" applyFill="1" applyBorder="1"/>
    <xf numFmtId="165" fontId="7" fillId="0" borderId="46" xfId="1" applyFont="1" applyFill="1" applyBorder="1"/>
    <xf numFmtId="0" fontId="12" fillId="0" borderId="42" xfId="0" applyFont="1" applyBorder="1" applyAlignment="1">
      <alignment horizontal="left" vertical="center" wrapText="1"/>
    </xf>
    <xf numFmtId="0" fontId="2" fillId="0" borderId="42" xfId="0" applyFont="1" applyBorder="1" applyAlignment="1">
      <alignment horizontal="center"/>
    </xf>
    <xf numFmtId="0" fontId="2" fillId="0" borderId="46" xfId="0" applyFont="1" applyBorder="1"/>
    <xf numFmtId="0" fontId="12" fillId="0" borderId="86" xfId="0" applyFont="1" applyBorder="1" applyAlignment="1">
      <alignment horizontal="left" vertical="center" wrapText="1"/>
    </xf>
    <xf numFmtId="0" fontId="12" fillId="0" borderId="86" xfId="0" applyFont="1" applyBorder="1" applyAlignment="1">
      <alignment horizontal="left" indent="1"/>
    </xf>
    <xf numFmtId="165" fontId="7" fillId="0" borderId="86" xfId="1" applyFont="1" applyFill="1" applyBorder="1"/>
    <xf numFmtId="165" fontId="7" fillId="0" borderId="84" xfId="1" applyFont="1" applyFill="1" applyBorder="1"/>
    <xf numFmtId="0" fontId="5" fillId="0" borderId="87" xfId="0" applyFont="1" applyBorder="1" applyAlignment="1">
      <alignment horizontal="left" vertical="center" wrapText="1"/>
    </xf>
    <xf numFmtId="0" fontId="5" fillId="0" borderId="87" xfId="0" applyFont="1" applyBorder="1" applyAlignment="1">
      <alignment horizontal="left" vertical="center"/>
    </xf>
    <xf numFmtId="165" fontId="8" fillId="0" borderId="87" xfId="0" applyNumberFormat="1" applyFont="1" applyBorder="1" applyAlignment="1">
      <alignment horizontal="right"/>
    </xf>
    <xf numFmtId="165" fontId="8" fillId="0" borderId="78" xfId="0" applyNumberFormat="1" applyFont="1" applyBorder="1" applyAlignment="1">
      <alignment horizontal="right"/>
    </xf>
    <xf numFmtId="0" fontId="7" fillId="0" borderId="0" xfId="0" applyFont="1" applyAlignment="1">
      <alignment vertical="center" wrapText="1"/>
    </xf>
    <xf numFmtId="0" fontId="2" fillId="0" borderId="0" xfId="0" applyFont="1" applyAlignment="1">
      <alignment horizontal="center"/>
    </xf>
    <xf numFmtId="0" fontId="2" fillId="0" borderId="0" xfId="0" applyFont="1" applyAlignment="1">
      <alignment horizontal="left" indent="1"/>
    </xf>
    <xf numFmtId="0" fontId="4" fillId="0" borderId="15" xfId="0" applyFont="1" applyBorder="1"/>
    <xf numFmtId="0" fontId="4" fillId="0" borderId="16" xfId="0" applyFont="1" applyBorder="1"/>
    <xf numFmtId="0" fontId="2" fillId="0" borderId="14" xfId="0" applyFont="1" applyBorder="1" applyAlignment="1">
      <alignment horizontal="left" vertical="center" wrapText="1"/>
    </xf>
    <xf numFmtId="165" fontId="7" fillId="0" borderId="76" xfId="0" applyNumberFormat="1" applyFont="1" applyBorder="1"/>
    <xf numFmtId="165" fontId="7" fillId="0" borderId="94" xfId="1" applyFont="1" applyFill="1" applyBorder="1"/>
    <xf numFmtId="0" fontId="4" fillId="0" borderId="14" xfId="0" applyFont="1" applyBorder="1" applyAlignment="1">
      <alignment horizontal="left" vertical="center" wrapText="1"/>
    </xf>
    <xf numFmtId="165" fontId="7" fillId="0" borderId="46" xfId="0" applyNumberFormat="1" applyFont="1" applyBorder="1"/>
    <xf numFmtId="165" fontId="7" fillId="0" borderId="41" xfId="1" applyFont="1" applyFill="1" applyBorder="1"/>
    <xf numFmtId="165" fontId="8" fillId="0" borderId="46" xfId="0" applyNumberFormat="1" applyFont="1" applyBorder="1"/>
    <xf numFmtId="165" fontId="8" fillId="0" borderId="41" xfId="0" applyNumberFormat="1" applyFont="1" applyBorder="1"/>
    <xf numFmtId="0" fontId="8" fillId="0" borderId="0" xfId="0" applyFont="1"/>
    <xf numFmtId="0" fontId="4" fillId="0" borderId="0" xfId="0" applyFont="1" applyAlignment="1">
      <alignment horizontal="center" vertical="center" wrapText="1"/>
    </xf>
    <xf numFmtId="0" fontId="2" fillId="0" borderId="14" xfId="0" applyFont="1" applyBorder="1" applyAlignment="1">
      <alignment vertical="center" wrapText="1"/>
    </xf>
    <xf numFmtId="0" fontId="2" fillId="0" borderId="55" xfId="0" applyFont="1" applyBorder="1" applyAlignment="1">
      <alignment horizontal="center"/>
    </xf>
    <xf numFmtId="0" fontId="5" fillId="0" borderId="14" xfId="0" applyFont="1" applyBorder="1" applyAlignment="1">
      <alignment vertical="center" wrapText="1"/>
    </xf>
    <xf numFmtId="0" fontId="2" fillId="0" borderId="42" xfId="0" applyFont="1" applyBorder="1" applyAlignment="1">
      <alignment horizontal="center" vertical="center"/>
    </xf>
    <xf numFmtId="165" fontId="7" fillId="0" borderId="46" xfId="2" applyNumberFormat="1" applyFont="1" applyFill="1" applyBorder="1" applyAlignment="1"/>
    <xf numFmtId="0" fontId="5" fillId="0" borderId="31" xfId="0" applyFont="1" applyBorder="1" applyAlignment="1">
      <alignment horizontal="left" vertical="center" wrapText="1"/>
    </xf>
    <xf numFmtId="0" fontId="7" fillId="0" borderId="86" xfId="0" applyFont="1" applyBorder="1" applyAlignment="1">
      <alignment horizontal="center" vertical="center"/>
    </xf>
    <xf numFmtId="165" fontId="8" fillId="0" borderId="84" xfId="0" applyNumberFormat="1" applyFont="1" applyBorder="1"/>
    <xf numFmtId="165" fontId="8" fillId="0" borderId="93" xfId="0" applyNumberFormat="1" applyFont="1" applyBorder="1"/>
    <xf numFmtId="165" fontId="7" fillId="0" borderId="41" xfId="2" applyNumberFormat="1" applyFont="1" applyFill="1" applyBorder="1" applyAlignment="1"/>
    <xf numFmtId="0" fontId="7" fillId="0" borderId="87" xfId="0" applyFont="1" applyBorder="1" applyAlignment="1">
      <alignment horizontal="center" vertical="center"/>
    </xf>
    <xf numFmtId="165" fontId="8" fillId="0" borderId="78" xfId="0" applyNumberFormat="1" applyFont="1" applyBorder="1"/>
    <xf numFmtId="165" fontId="8" fillId="0" borderId="95" xfId="0" applyNumberFormat="1" applyFont="1" applyBorder="1"/>
    <xf numFmtId="0" fontId="3"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166" fontId="2" fillId="0" borderId="7" xfId="0" applyNumberFormat="1" applyFont="1" applyBorder="1" applyAlignment="1">
      <alignment horizontal="right"/>
    </xf>
    <xf numFmtId="166" fontId="2" fillId="0" borderId="52" xfId="0" applyNumberFormat="1" applyFont="1" applyBorder="1" applyAlignment="1">
      <alignment horizontal="right"/>
    </xf>
    <xf numFmtId="0" fontId="5" fillId="0" borderId="0" xfId="0" applyFont="1"/>
    <xf numFmtId="0" fontId="8" fillId="0" borderId="34" xfId="0" applyFont="1" applyBorder="1" applyAlignment="1">
      <alignment horizontal="center" vertical="center"/>
    </xf>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165" fontId="6" fillId="0" borderId="4" xfId="1" applyFont="1" applyFill="1" applyBorder="1" applyAlignment="1">
      <alignment vertical="center"/>
    </xf>
    <xf numFmtId="0" fontId="6" fillId="0" borderId="0" xfId="2" applyFont="1" applyFill="1" applyBorder="1" applyAlignment="1">
      <alignment vertical="center"/>
    </xf>
    <xf numFmtId="165" fontId="6" fillId="0" borderId="4" xfId="2" applyNumberFormat="1" applyFont="1" applyFill="1" applyBorder="1"/>
    <xf numFmtId="165" fontId="6" fillId="0" borderId="13" xfId="2" applyNumberFormat="1" applyFont="1" applyFill="1" applyBorder="1"/>
    <xf numFmtId="165" fontId="6" fillId="0" borderId="5" xfId="2" applyNumberFormat="1" applyFont="1" applyFill="1" applyBorder="1"/>
    <xf numFmtId="165" fontId="6" fillId="0" borderId="10" xfId="2" applyNumberFormat="1" applyFont="1" applyFill="1" applyBorder="1"/>
    <xf numFmtId="165" fontId="6" fillId="0" borderId="4" xfId="2" applyNumberFormat="1" applyFont="1" applyFill="1" applyBorder="1" applyAlignment="1">
      <alignment vertical="center"/>
    </xf>
    <xf numFmtId="166" fontId="6" fillId="0" borderId="21" xfId="2" applyNumberFormat="1" applyFont="1" applyFill="1" applyBorder="1" applyAlignment="1">
      <alignment vertical="center"/>
    </xf>
    <xf numFmtId="14" fontId="5" fillId="0" borderId="0" xfId="0" applyNumberFormat="1" applyFont="1" applyAlignment="1">
      <alignment horizontal="center"/>
    </xf>
    <xf numFmtId="165" fontId="6" fillId="0" borderId="52" xfId="1" applyFont="1" applyFill="1" applyBorder="1" applyAlignment="1">
      <alignment vertical="center"/>
    </xf>
    <xf numFmtId="165" fontId="6" fillId="0" borderId="20" xfId="1" applyFont="1" applyFill="1" applyBorder="1" applyAlignment="1">
      <alignment vertical="center"/>
    </xf>
    <xf numFmtId="0" fontId="6" fillId="0" borderId="32" xfId="0" applyFont="1" applyBorder="1"/>
    <xf numFmtId="165" fontId="6" fillId="0" borderId="30" xfId="1" applyFont="1" applyFill="1" applyBorder="1" applyAlignment="1">
      <alignment vertical="center"/>
    </xf>
    <xf numFmtId="0" fontId="6" fillId="0" borderId="0" xfId="0" applyFont="1" applyAlignment="1">
      <alignment horizontal="left" indent="4"/>
    </xf>
    <xf numFmtId="0" fontId="2" fillId="0" borderId="0" xfId="0" applyFont="1" applyAlignment="1">
      <alignment vertical="top" wrapText="1"/>
    </xf>
    <xf numFmtId="0" fontId="5" fillId="0" borderId="14" xfId="0" applyFont="1" applyBorder="1" applyAlignment="1">
      <alignment vertical="center"/>
    </xf>
    <xf numFmtId="165" fontId="6" fillId="0" borderId="84" xfId="1" applyFont="1" applyFill="1" applyBorder="1" applyAlignment="1">
      <alignment vertical="center"/>
    </xf>
    <xf numFmtId="166" fontId="19" fillId="0" borderId="115" xfId="0" applyNumberFormat="1" applyFont="1" applyBorder="1" applyAlignment="1">
      <alignment vertical="center"/>
    </xf>
    <xf numFmtId="166" fontId="19" fillId="0" borderId="17" xfId="0" applyNumberFormat="1" applyFont="1" applyBorder="1" applyAlignment="1">
      <alignment vertical="center"/>
    </xf>
    <xf numFmtId="166" fontId="19" fillId="0" borderId="14" xfId="0" applyNumberFormat="1" applyFont="1" applyBorder="1" applyAlignment="1">
      <alignment vertical="center"/>
    </xf>
    <xf numFmtId="0" fontId="2" fillId="0" borderId="49" xfId="0" applyFont="1" applyBorder="1" applyAlignment="1">
      <alignment horizontal="left" vertical="center" wrapText="1"/>
    </xf>
    <xf numFmtId="0" fontId="2" fillId="0" borderId="40" xfId="0" applyFont="1" applyBorder="1" applyAlignment="1">
      <alignment wrapText="1"/>
    </xf>
    <xf numFmtId="0" fontId="5" fillId="0" borderId="40" xfId="0" applyFont="1" applyBorder="1"/>
    <xf numFmtId="0" fontId="5" fillId="0" borderId="40" xfId="0" applyFont="1" applyBorder="1" applyAlignment="1">
      <alignment wrapText="1"/>
    </xf>
    <xf numFmtId="0" fontId="19" fillId="0" borderId="40" xfId="0" applyFont="1" applyBorder="1" applyAlignment="1">
      <alignment horizontal="right"/>
    </xf>
    <xf numFmtId="0" fontId="18" fillId="0" borderId="41" xfId="0" applyFont="1" applyBorder="1"/>
    <xf numFmtId="0" fontId="2" fillId="0" borderId="42" xfId="0" applyFont="1" applyBorder="1" applyAlignment="1">
      <alignment wrapText="1"/>
    </xf>
    <xf numFmtId="0" fontId="4" fillId="0" borderId="0" xfId="0" applyFont="1" applyAlignment="1">
      <alignment vertical="top" wrapText="1"/>
    </xf>
    <xf numFmtId="0" fontId="4" fillId="0" borderId="0" xfId="0" applyFont="1" applyAlignment="1">
      <alignment vertical="top"/>
    </xf>
    <xf numFmtId="0" fontId="2" fillId="0" borderId="0" xfId="0" applyFont="1" applyAlignment="1">
      <alignment wrapText="1"/>
    </xf>
    <xf numFmtId="0" fontId="2" fillId="0" borderId="41" xfId="0" applyFont="1" applyBorder="1" applyAlignment="1">
      <alignment wrapText="1"/>
    </xf>
    <xf numFmtId="0" fontId="8" fillId="0" borderId="0" xfId="0" applyFont="1" applyAlignment="1">
      <alignment horizontal="center" vertical="center" wrapText="1"/>
    </xf>
    <xf numFmtId="0" fontId="19" fillId="0" borderId="42" xfId="0" applyFont="1" applyBorder="1" applyAlignment="1">
      <alignment horizontal="left" indent="1"/>
    </xf>
    <xf numFmtId="166" fontId="2" fillId="0" borderId="42" xfId="0" applyNumberFormat="1" applyFont="1" applyBorder="1" applyAlignment="1">
      <alignment horizontal="right"/>
    </xf>
    <xf numFmtId="0" fontId="2" fillId="0" borderId="42" xfId="0" applyFont="1" applyBorder="1" applyAlignment="1">
      <alignment wrapText="1" indent="1"/>
    </xf>
    <xf numFmtId="166" fontId="2" fillId="0" borderId="109" xfId="0" applyNumberFormat="1" applyFont="1" applyBorder="1" applyAlignment="1">
      <alignment horizontal="left"/>
    </xf>
    <xf numFmtId="166" fontId="2" fillId="0" borderId="110" xfId="0" applyNumberFormat="1" applyFont="1" applyBorder="1" applyAlignment="1">
      <alignment horizontal="right"/>
    </xf>
    <xf numFmtId="166" fontId="2" fillId="0" borderId="53" xfId="0" applyNumberFormat="1" applyFont="1" applyBorder="1" applyAlignment="1">
      <alignment horizontal="right"/>
    </xf>
    <xf numFmtId="166" fontId="2" fillId="0" borderId="108" xfId="0" applyNumberFormat="1" applyFont="1" applyBorder="1" applyAlignment="1">
      <alignment horizontal="left"/>
    </xf>
    <xf numFmtId="166" fontId="2" fillId="0" borderId="83" xfId="0" applyNumberFormat="1" applyFont="1" applyBorder="1" applyAlignment="1">
      <alignment horizontal="right"/>
    </xf>
    <xf numFmtId="166" fontId="2" fillId="0" borderId="82" xfId="0" applyNumberFormat="1" applyFont="1" applyBorder="1" applyAlignment="1">
      <alignment horizontal="right"/>
    </xf>
    <xf numFmtId="166" fontId="2" fillId="0" borderId="99" xfId="0" applyNumberFormat="1" applyFont="1" applyBorder="1" applyAlignment="1">
      <alignment horizontal="right"/>
    </xf>
    <xf numFmtId="166" fontId="19" fillId="0" borderId="61" xfId="0" applyNumberFormat="1" applyFont="1" applyBorder="1" applyAlignment="1">
      <alignment vertical="center"/>
    </xf>
    <xf numFmtId="166" fontId="19" fillId="0" borderId="116" xfId="0" applyNumberFormat="1" applyFont="1" applyBorder="1" applyAlignment="1">
      <alignment vertical="center"/>
    </xf>
    <xf numFmtId="166" fontId="19" fillId="0" borderId="39" xfId="0" applyNumberFormat="1" applyFont="1" applyBorder="1" applyAlignment="1">
      <alignment vertical="center"/>
    </xf>
    <xf numFmtId="166" fontId="19" fillId="0" borderId="117" xfId="0" applyNumberFormat="1" applyFont="1" applyBorder="1" applyAlignment="1">
      <alignment vertical="center"/>
    </xf>
    <xf numFmtId="166" fontId="2" fillId="0" borderId="0" xfId="0" applyNumberFormat="1" applyFont="1" applyAlignment="1">
      <alignment wrapText="1"/>
    </xf>
    <xf numFmtId="0" fontId="4" fillId="0" borderId="41" xfId="0" applyFont="1" applyBorder="1" applyAlignment="1">
      <alignment horizontal="center" vertical="center"/>
    </xf>
    <xf numFmtId="0" fontId="17" fillId="0" borderId="0" xfId="0" applyFont="1"/>
    <xf numFmtId="0" fontId="16" fillId="0" borderId="0" xfId="0" applyFont="1"/>
    <xf numFmtId="0" fontId="21" fillId="0" borderId="24" xfId="0" applyFont="1" applyBorder="1" applyAlignment="1">
      <alignment horizontal="left" indent="1"/>
    </xf>
    <xf numFmtId="165" fontId="6" fillId="0" borderId="7" xfId="1" applyFont="1" applyFill="1" applyBorder="1" applyAlignment="1">
      <alignment vertical="center"/>
    </xf>
    <xf numFmtId="0" fontId="21" fillId="0" borderId="24" xfId="0" applyFont="1" applyBorder="1" applyAlignment="1">
      <alignment horizontal="left" vertical="center" wrapText="1"/>
    </xf>
    <xf numFmtId="0" fontId="21" fillId="0" borderId="55" xfId="0" applyFont="1" applyBorder="1" applyAlignment="1">
      <alignment horizontal="left" vertical="center" wrapText="1"/>
    </xf>
    <xf numFmtId="0" fontId="17" fillId="3" borderId="55" xfId="0" applyFont="1" applyFill="1" applyBorder="1" applyAlignment="1">
      <alignment horizontal="left" indent="1"/>
    </xf>
    <xf numFmtId="0" fontId="21" fillId="3" borderId="24" xfId="0" applyFont="1" applyFill="1" applyBorder="1" applyAlignment="1">
      <alignment horizontal="left" indent="1"/>
    </xf>
    <xf numFmtId="0" fontId="23" fillId="0" borderId="55" xfId="0" applyFont="1" applyBorder="1" applyAlignment="1">
      <alignment indent="1"/>
    </xf>
    <xf numFmtId="0" fontId="23" fillId="0" borderId="0" xfId="0" applyFont="1" applyAlignment="1">
      <alignment indent="1"/>
    </xf>
    <xf numFmtId="0" fontId="21" fillId="0" borderId="55" xfId="0" applyFont="1" applyBorder="1" applyAlignment="1">
      <alignment horizontal="left" indent="1"/>
    </xf>
    <xf numFmtId="0" fontId="16" fillId="3" borderId="0" xfId="0" applyFont="1" applyFill="1"/>
    <xf numFmtId="0" fontId="17" fillId="0" borderId="0" xfId="0" applyFont="1" applyAlignment="1">
      <alignment vertical="center"/>
    </xf>
    <xf numFmtId="0" fontId="17" fillId="0" borderId="0" xfId="0" applyFont="1" applyAlignment="1">
      <alignment horizontal="center"/>
    </xf>
    <xf numFmtId="0" fontId="7" fillId="3" borderId="0" xfId="0" applyFont="1" applyFill="1" applyAlignment="1">
      <alignment vertical="center" wrapText="1"/>
    </xf>
    <xf numFmtId="0" fontId="7" fillId="3" borderId="0" xfId="0" applyFont="1" applyFill="1"/>
    <xf numFmtId="0" fontId="2" fillId="3" borderId="0" xfId="0" applyFont="1" applyFill="1" applyAlignment="1">
      <alignment horizontal="center"/>
    </xf>
    <xf numFmtId="0" fontId="0" fillId="3" borderId="15" xfId="0" applyFill="1" applyBorder="1"/>
    <xf numFmtId="0" fontId="4" fillId="3" borderId="11" xfId="0" applyFont="1" applyFill="1" applyBorder="1" applyAlignment="1">
      <alignment horizontal="center" vertical="center"/>
    </xf>
    <xf numFmtId="0" fontId="18" fillId="3" borderId="0" xfId="0" applyFont="1" applyFill="1"/>
    <xf numFmtId="166" fontId="19" fillId="3" borderId="54" xfId="0" applyNumberFormat="1" applyFont="1" applyFill="1" applyBorder="1" applyAlignment="1">
      <alignment vertical="center"/>
    </xf>
    <xf numFmtId="166" fontId="19" fillId="3" borderId="55" xfId="0" applyNumberFormat="1" applyFont="1" applyFill="1" applyBorder="1" applyAlignment="1">
      <alignment vertical="center"/>
    </xf>
    <xf numFmtId="166" fontId="19" fillId="3" borderId="56" xfId="0" applyNumberFormat="1" applyFont="1" applyFill="1" applyBorder="1" applyAlignment="1">
      <alignment vertical="center"/>
    </xf>
    <xf numFmtId="166" fontId="19" fillId="3" borderId="70" xfId="0" applyNumberFormat="1" applyFont="1" applyFill="1" applyBorder="1" applyAlignment="1">
      <alignment vertical="center"/>
    </xf>
    <xf numFmtId="166" fontId="19" fillId="3" borderId="8" xfId="0" applyNumberFormat="1" applyFont="1" applyFill="1" applyBorder="1" applyAlignment="1">
      <alignment vertical="center"/>
    </xf>
    <xf numFmtId="166" fontId="19" fillId="3" borderId="17" xfId="0" applyNumberFormat="1" applyFont="1" applyFill="1" applyBorder="1" applyAlignment="1">
      <alignment vertical="center"/>
    </xf>
    <xf numFmtId="166" fontId="19" fillId="3" borderId="33" xfId="0" applyNumberFormat="1" applyFont="1" applyFill="1" applyBorder="1" applyAlignment="1">
      <alignment vertical="center"/>
    </xf>
    <xf numFmtId="166" fontId="19" fillId="3" borderId="0" xfId="0" applyNumberFormat="1" applyFont="1" applyFill="1" applyAlignment="1">
      <alignment vertical="center"/>
    </xf>
    <xf numFmtId="166" fontId="19" fillId="3" borderId="64" xfId="0" applyNumberFormat="1" applyFont="1" applyFill="1" applyBorder="1" applyAlignment="1">
      <alignment vertical="center"/>
    </xf>
    <xf numFmtId="166" fontId="19" fillId="3" borderId="66" xfId="0" applyNumberFormat="1" applyFont="1" applyFill="1" applyBorder="1" applyAlignment="1">
      <alignment vertical="center"/>
    </xf>
    <xf numFmtId="166" fontId="19" fillId="3" borderId="74" xfId="0" applyNumberFormat="1" applyFont="1" applyFill="1" applyBorder="1" applyAlignment="1">
      <alignment vertical="center"/>
    </xf>
    <xf numFmtId="166" fontId="19" fillId="3" borderId="39" xfId="0" applyNumberFormat="1" applyFont="1" applyFill="1" applyBorder="1" applyAlignment="1">
      <alignment vertical="center"/>
    </xf>
    <xf numFmtId="0" fontId="5" fillId="3" borderId="71" xfId="0" applyFont="1" applyFill="1" applyBorder="1" applyAlignment="1">
      <alignment vertical="center"/>
    </xf>
    <xf numFmtId="165" fontId="1" fillId="3" borderId="4" xfId="2" applyNumberFormat="1" applyFill="1" applyBorder="1" applyAlignment="1">
      <alignment vertical="center"/>
    </xf>
    <xf numFmtId="165" fontId="1" fillId="3" borderId="0" xfId="2" applyNumberFormat="1" applyFill="1" applyBorder="1" applyAlignment="1">
      <alignment vertical="center"/>
    </xf>
    <xf numFmtId="165" fontId="1" fillId="3" borderId="13" xfId="2" applyNumberFormat="1" applyFill="1" applyBorder="1" applyAlignment="1">
      <alignment vertical="center"/>
    </xf>
    <xf numFmtId="165" fontId="1" fillId="3" borderId="26" xfId="2" applyNumberFormat="1" applyFill="1" applyBorder="1" applyAlignment="1">
      <alignment vertical="center"/>
    </xf>
    <xf numFmtId="165" fontId="1" fillId="3" borderId="7" xfId="2" applyNumberFormat="1" applyFill="1" applyBorder="1" applyAlignment="1">
      <alignment vertical="center"/>
    </xf>
    <xf numFmtId="165" fontId="1" fillId="3" borderId="18" xfId="2" applyNumberFormat="1" applyFill="1" applyBorder="1" applyAlignment="1">
      <alignment vertical="center"/>
    </xf>
    <xf numFmtId="165" fontId="1" fillId="3" borderId="20" xfId="2" applyNumberFormat="1" applyFill="1" applyBorder="1" applyAlignment="1">
      <alignment vertical="center"/>
    </xf>
    <xf numFmtId="165" fontId="1" fillId="3" borderId="28" xfId="2" applyNumberFormat="1" applyFill="1" applyBorder="1" applyAlignment="1">
      <alignment vertical="center"/>
    </xf>
    <xf numFmtId="165" fontId="1" fillId="3" borderId="13" xfId="2" applyNumberFormat="1" applyFill="1" applyBorder="1" applyAlignment="1">
      <alignment horizontal="center" vertical="center"/>
    </xf>
    <xf numFmtId="165" fontId="1" fillId="3" borderId="18" xfId="2" applyNumberFormat="1" applyFill="1" applyBorder="1" applyAlignment="1">
      <alignment horizontal="center"/>
    </xf>
    <xf numFmtId="165" fontId="1" fillId="3" borderId="7" xfId="2" applyNumberFormat="1" applyFill="1" applyBorder="1" applyAlignment="1"/>
    <xf numFmtId="165" fontId="1" fillId="3" borderId="20" xfId="2" applyNumberFormat="1" applyFill="1" applyBorder="1" applyAlignment="1">
      <alignment horizontal="center"/>
    </xf>
    <xf numFmtId="165" fontId="1" fillId="3" borderId="28" xfId="2" applyNumberFormat="1" applyFill="1" applyBorder="1" applyAlignment="1"/>
    <xf numFmtId="165" fontId="1" fillId="3" borderId="4" xfId="2" applyNumberFormat="1" applyFill="1" applyBorder="1" applyAlignment="1"/>
    <xf numFmtId="165" fontId="1" fillId="3" borderId="0" xfId="2" applyNumberFormat="1" applyFill="1" applyBorder="1" applyAlignment="1"/>
    <xf numFmtId="165" fontId="1" fillId="3" borderId="13" xfId="2" applyNumberFormat="1" applyFill="1" applyBorder="1" applyAlignment="1"/>
    <xf numFmtId="165" fontId="8" fillId="3" borderId="79" xfId="0" applyNumberFormat="1" applyFont="1" applyFill="1" applyBorder="1" applyAlignment="1">
      <alignment vertical="center"/>
    </xf>
    <xf numFmtId="165" fontId="8" fillId="3" borderId="80" xfId="0" applyNumberFormat="1" applyFont="1" applyFill="1" applyBorder="1" applyAlignment="1">
      <alignment vertical="center"/>
    </xf>
    <xf numFmtId="165" fontId="8" fillId="3" borderId="81" xfId="0" applyNumberFormat="1" applyFont="1" applyFill="1" applyBorder="1" applyAlignment="1">
      <alignment vertical="center"/>
    </xf>
    <xf numFmtId="165" fontId="8" fillId="3" borderId="82" xfId="0" applyNumberFormat="1" applyFont="1" applyFill="1" applyBorder="1" applyAlignment="1">
      <alignment vertical="center"/>
    </xf>
    <xf numFmtId="165" fontId="8" fillId="3" borderId="83" xfId="0" applyNumberFormat="1" applyFont="1" applyFill="1" applyBorder="1" applyAlignment="1">
      <alignment vertical="center"/>
    </xf>
    <xf numFmtId="0" fontId="4" fillId="3" borderId="73" xfId="0" applyFont="1" applyFill="1" applyBorder="1"/>
    <xf numFmtId="0" fontId="4" fillId="3" borderId="73" xfId="0" applyFont="1" applyFill="1" applyBorder="1" applyAlignment="1">
      <alignment wrapText="1"/>
    </xf>
    <xf numFmtId="0" fontId="2" fillId="3" borderId="44" xfId="0" applyFont="1" applyFill="1" applyBorder="1"/>
    <xf numFmtId="0" fontId="26" fillId="3" borderId="0" xfId="0" applyFont="1" applyFill="1"/>
    <xf numFmtId="0" fontId="9" fillId="3" borderId="0" xfId="0" applyFont="1" applyFill="1"/>
    <xf numFmtId="0" fontId="3" fillId="3" borderId="0" xfId="0" applyFont="1" applyFill="1"/>
    <xf numFmtId="0" fontId="5" fillId="3" borderId="71" xfId="0" applyFont="1" applyFill="1" applyBorder="1" applyAlignment="1">
      <alignment horizontal="right" indent="1"/>
    </xf>
    <xf numFmtId="0" fontId="2" fillId="3" borderId="43" xfId="0" applyFont="1" applyFill="1" applyBorder="1"/>
    <xf numFmtId="0" fontId="2" fillId="3" borderId="48" xfId="0" applyFont="1" applyFill="1" applyBorder="1"/>
    <xf numFmtId="0" fontId="2" fillId="3" borderId="111" xfId="0" applyFont="1" applyFill="1" applyBorder="1"/>
    <xf numFmtId="0" fontId="2" fillId="3" borderId="74" xfId="0" applyFont="1" applyFill="1" applyBorder="1" applyAlignment="1">
      <alignment horizontal="center"/>
    </xf>
    <xf numFmtId="0" fontId="2" fillId="3" borderId="58" xfId="0" applyFont="1" applyFill="1" applyBorder="1" applyAlignment="1">
      <alignment horizontal="center"/>
    </xf>
    <xf numFmtId="0" fontId="2" fillId="3" borderId="71" xfId="0" applyFont="1" applyFill="1" applyBorder="1" applyAlignment="1">
      <alignment horizontal="center"/>
    </xf>
    <xf numFmtId="0" fontId="3" fillId="0" borderId="40" xfId="0" applyFont="1" applyBorder="1"/>
    <xf numFmtId="0" fontId="3" fillId="0" borderId="71" xfId="0" applyFont="1" applyBorder="1"/>
    <xf numFmtId="0" fontId="2" fillId="0" borderId="86" xfId="0" applyFont="1" applyBorder="1" applyAlignment="1">
      <alignment horizontal="left"/>
    </xf>
    <xf numFmtId="0" fontId="2" fillId="0" borderId="42" xfId="0" applyFont="1" applyBorder="1" applyAlignment="1">
      <alignment horizontal="left" wrapText="1"/>
    </xf>
    <xf numFmtId="165" fontId="6" fillId="0" borderId="41" xfId="2" applyNumberFormat="1" applyFont="1" applyFill="1" applyBorder="1" applyAlignment="1">
      <alignment vertical="center"/>
    </xf>
    <xf numFmtId="0" fontId="7" fillId="0" borderId="42" xfId="0" applyFont="1" applyBorder="1"/>
    <xf numFmtId="0" fontId="4" fillId="0" borderId="87" xfId="0" applyFont="1" applyBorder="1" applyAlignment="1">
      <alignment vertical="center"/>
    </xf>
    <xf numFmtId="0" fontId="2" fillId="0" borderId="119" xfId="0" applyFont="1" applyBorder="1"/>
    <xf numFmtId="165" fontId="6" fillId="0" borderId="105" xfId="1" applyFont="1" applyFill="1" applyBorder="1" applyAlignment="1">
      <alignment vertical="center"/>
    </xf>
    <xf numFmtId="165" fontId="6" fillId="0" borderId="46" xfId="1" applyFont="1" applyFill="1" applyBorder="1" applyAlignment="1">
      <alignment vertical="center"/>
    </xf>
    <xf numFmtId="165" fontId="6" fillId="0" borderId="78" xfId="1" applyFont="1" applyFill="1" applyBorder="1" applyAlignment="1">
      <alignment vertic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xf>
    <xf numFmtId="165" fontId="6" fillId="0" borderId="119" xfId="1" applyFont="1" applyFill="1" applyBorder="1" applyAlignment="1">
      <alignment vertical="center"/>
    </xf>
    <xf numFmtId="0" fontId="4" fillId="0" borderId="93" xfId="0" applyFont="1" applyBorder="1" applyAlignment="1">
      <alignment horizontal="center" vertical="center"/>
    </xf>
    <xf numFmtId="165" fontId="6" fillId="0" borderId="41" xfId="1" applyFont="1" applyFill="1" applyBorder="1" applyAlignment="1">
      <alignment vertical="center"/>
    </xf>
    <xf numFmtId="165" fontId="6" fillId="0" borderId="41" xfId="0" applyNumberFormat="1" applyFont="1" applyBorder="1" applyAlignment="1">
      <alignment vertical="center"/>
    </xf>
    <xf numFmtId="165" fontId="6" fillId="0" borderId="95" xfId="1" applyFont="1" applyFill="1" applyBorder="1" applyAlignment="1">
      <alignment vertical="center"/>
    </xf>
    <xf numFmtId="166" fontId="19" fillId="3" borderId="67" xfId="0" applyNumberFormat="1" applyFont="1" applyFill="1" applyBorder="1" applyAlignment="1">
      <alignment vertical="center"/>
    </xf>
    <xf numFmtId="166" fontId="19" fillId="3" borderId="40" xfId="0" applyNumberFormat="1" applyFont="1" applyFill="1" applyBorder="1" applyAlignment="1">
      <alignment vertical="center"/>
    </xf>
    <xf numFmtId="166" fontId="19" fillId="0" borderId="0" xfId="0" applyNumberFormat="1" applyFont="1" applyAlignment="1">
      <alignment vertical="center"/>
    </xf>
    <xf numFmtId="166" fontId="2" fillId="0" borderId="91" xfId="0" applyNumberFormat="1" applyFont="1" applyBorder="1" applyAlignment="1">
      <alignment horizontal="right"/>
    </xf>
    <xf numFmtId="166" fontId="19" fillId="0" borderId="70" xfId="0" applyNumberFormat="1" applyFont="1" applyBorder="1" applyAlignment="1">
      <alignment vertical="center"/>
    </xf>
    <xf numFmtId="166" fontId="2" fillId="0" borderId="88" xfId="0" applyNumberFormat="1" applyFont="1" applyBorder="1" applyAlignment="1">
      <alignment horizontal="left"/>
    </xf>
    <xf numFmtId="165" fontId="8" fillId="3" borderId="0" xfId="0" applyNumberFormat="1" applyFont="1" applyFill="1" applyAlignment="1">
      <alignment vertical="center"/>
    </xf>
    <xf numFmtId="165" fontId="8" fillId="3" borderId="70" xfId="0" applyNumberFormat="1" applyFont="1" applyFill="1" applyBorder="1" applyAlignment="1">
      <alignment vertical="center"/>
    </xf>
    <xf numFmtId="165" fontId="6" fillId="0" borderId="34" xfId="1" applyFont="1" applyFill="1" applyBorder="1" applyAlignment="1">
      <alignment vertical="center"/>
    </xf>
    <xf numFmtId="165" fontId="25" fillId="0" borderId="0" xfId="1" applyFont="1" applyFill="1" applyBorder="1" applyAlignment="1">
      <alignment vertical="center"/>
    </xf>
    <xf numFmtId="0" fontId="25" fillId="0" borderId="0" xfId="0" applyFont="1"/>
    <xf numFmtId="0" fontId="28" fillId="0" borderId="0" xfId="0" applyFont="1"/>
    <xf numFmtId="0" fontId="16" fillId="0" borderId="0" xfId="0" applyFont="1" applyAlignment="1">
      <alignment vertical="center"/>
    </xf>
    <xf numFmtId="0" fontId="6" fillId="0" borderId="0" xfId="2" applyFont="1" applyFill="1" applyBorder="1" applyAlignment="1">
      <alignment vertical="center" wrapText="1"/>
    </xf>
    <xf numFmtId="0" fontId="5" fillId="0" borderId="40" xfId="0" applyFont="1" applyBorder="1" applyAlignment="1">
      <alignment horizontal="left" vertical="center"/>
    </xf>
    <xf numFmtId="0" fontId="3" fillId="0" borderId="40" xfId="0" applyFont="1" applyBorder="1" applyAlignment="1">
      <alignment vertical="center"/>
    </xf>
    <xf numFmtId="0" fontId="3" fillId="0" borderId="71" xfId="0" applyFont="1" applyBorder="1" applyAlignment="1">
      <alignment vertical="center"/>
    </xf>
    <xf numFmtId="0" fontId="2" fillId="0" borderId="42" xfId="0" applyFont="1" applyBorder="1" applyAlignment="1">
      <alignment indent="1"/>
    </xf>
    <xf numFmtId="0" fontId="16" fillId="3" borderId="0" xfId="0" applyFont="1" applyFill="1" applyAlignment="1">
      <alignment wrapText="1"/>
    </xf>
    <xf numFmtId="0" fontId="30" fillId="3" borderId="0" xfId="0" applyFont="1" applyFill="1"/>
    <xf numFmtId="0" fontId="29" fillId="3" borderId="24" xfId="0" applyFont="1" applyFill="1" applyBorder="1" applyAlignment="1">
      <alignment wrapText="1"/>
    </xf>
    <xf numFmtId="0" fontId="30" fillId="3" borderId="15" xfId="0" applyFont="1" applyFill="1" applyBorder="1"/>
    <xf numFmtId="0" fontId="30" fillId="3" borderId="11" xfId="0" applyFont="1" applyFill="1" applyBorder="1"/>
    <xf numFmtId="0" fontId="30" fillId="3" borderId="11" xfId="0" applyFont="1" applyFill="1" applyBorder="1" applyAlignment="1">
      <alignment wrapText="1"/>
    </xf>
    <xf numFmtId="0" fontId="33" fillId="3" borderId="14" xfId="0" applyFont="1" applyFill="1" applyBorder="1"/>
    <xf numFmtId="0" fontId="30" fillId="3" borderId="0" xfId="0" applyFont="1" applyFill="1" applyBorder="1"/>
    <xf numFmtId="0" fontId="29" fillId="3" borderId="11" xfId="0" applyFont="1" applyFill="1" applyBorder="1" applyAlignment="1">
      <alignment wrapText="1"/>
    </xf>
    <xf numFmtId="0" fontId="30" fillId="3" borderId="14" xfId="0" applyFont="1" applyFill="1" applyBorder="1"/>
    <xf numFmtId="0" fontId="30" fillId="3" borderId="124" xfId="0" applyFont="1" applyFill="1" applyBorder="1"/>
    <xf numFmtId="0" fontId="30" fillId="3" borderId="38" xfId="0" applyFont="1" applyFill="1" applyBorder="1"/>
    <xf numFmtId="0" fontId="30" fillId="3" borderId="124" xfId="0" applyFont="1" applyFill="1" applyBorder="1" applyAlignment="1">
      <alignment wrapText="1"/>
    </xf>
    <xf numFmtId="0" fontId="34" fillId="3" borderId="14" xfId="0" applyFont="1" applyFill="1" applyBorder="1"/>
    <xf numFmtId="0" fontId="32" fillId="3" borderId="14" xfId="0" applyFont="1" applyFill="1" applyBorder="1"/>
    <xf numFmtId="0" fontId="32" fillId="3" borderId="0" xfId="0" applyFont="1" applyFill="1" applyBorder="1" applyAlignment="1">
      <alignment wrapText="1"/>
    </xf>
    <xf numFmtId="0" fontId="30" fillId="3" borderId="38" xfId="0" applyFont="1" applyFill="1" applyBorder="1" applyAlignment="1">
      <alignment wrapText="1"/>
    </xf>
    <xf numFmtId="0" fontId="35" fillId="3" borderId="14" xfId="0" applyFont="1" applyFill="1" applyBorder="1"/>
    <xf numFmtId="0" fontId="30" fillId="3" borderId="124" xfId="0" applyFont="1" applyFill="1" applyBorder="1" applyAlignment="1">
      <alignment horizontal="left" vertical="center" wrapText="1"/>
    </xf>
    <xf numFmtId="0" fontId="30" fillId="3" borderId="38" xfId="0" applyFont="1" applyFill="1" applyBorder="1" applyAlignment="1">
      <alignment horizontal="left" vertical="center" wrapText="1"/>
    </xf>
    <xf numFmtId="0" fontId="30" fillId="3" borderId="0" xfId="0" applyFont="1" applyFill="1" applyBorder="1" applyAlignment="1">
      <alignment horizontal="left" vertical="center" wrapText="1"/>
    </xf>
    <xf numFmtId="0" fontId="30" fillId="3" borderId="14" xfId="0" quotePrefix="1" applyFont="1" applyFill="1" applyBorder="1"/>
    <xf numFmtId="0" fontId="29" fillId="3" borderId="14" xfId="0" applyFont="1" applyFill="1" applyBorder="1"/>
    <xf numFmtId="0" fontId="30" fillId="3" borderId="127" xfId="0" quotePrefix="1" applyFont="1" applyFill="1" applyBorder="1" applyAlignment="1">
      <alignment horizontal="left" wrapText="1"/>
    </xf>
    <xf numFmtId="0" fontId="30" fillId="3" borderId="43" xfId="0" quotePrefix="1" applyFont="1" applyFill="1" applyBorder="1" applyAlignment="1">
      <alignment horizontal="left" wrapText="1"/>
    </xf>
    <xf numFmtId="0" fontId="30" fillId="3" borderId="126" xfId="0" applyFont="1" applyFill="1" applyBorder="1"/>
    <xf numFmtId="0" fontId="30" fillId="3" borderId="47" xfId="0" applyFont="1" applyFill="1" applyBorder="1"/>
    <xf numFmtId="0" fontId="30" fillId="3" borderId="125" xfId="0" applyFont="1" applyFill="1" applyBorder="1"/>
    <xf numFmtId="0" fontId="30" fillId="3" borderId="45" xfId="0" applyFont="1" applyFill="1" applyBorder="1"/>
    <xf numFmtId="0" fontId="30" fillId="3" borderId="14" xfId="0" applyFont="1" applyFill="1" applyBorder="1" applyAlignment="1">
      <alignment horizontal="left"/>
    </xf>
    <xf numFmtId="0" fontId="30" fillId="3" borderId="17" xfId="0" applyFont="1" applyFill="1" applyBorder="1"/>
    <xf numFmtId="0" fontId="30" fillId="3" borderId="8" xfId="0" applyFont="1" applyFill="1" applyBorder="1"/>
    <xf numFmtId="0" fontId="30" fillId="3" borderId="23" xfId="0" applyFont="1" applyFill="1" applyBorder="1"/>
    <xf numFmtId="0" fontId="2" fillId="3" borderId="15" xfId="0" applyFont="1" applyFill="1" applyBorder="1"/>
    <xf numFmtId="0" fontId="8" fillId="3" borderId="16" xfId="0" applyFont="1" applyFill="1" applyBorder="1" applyAlignment="1">
      <alignment wrapText="1"/>
    </xf>
    <xf numFmtId="0" fontId="7" fillId="3" borderId="14" xfId="0" applyFont="1" applyFill="1" applyBorder="1" applyAlignment="1">
      <alignment wrapText="1"/>
    </xf>
    <xf numFmtId="0" fontId="4" fillId="0" borderId="26" xfId="0" applyFont="1" applyBorder="1" applyAlignment="1">
      <alignment horizontal="center" vertical="center"/>
    </xf>
    <xf numFmtId="0" fontId="4" fillId="0" borderId="14" xfId="0" applyFont="1" applyBorder="1" applyAlignment="1">
      <alignment horizontal="center" vertical="center"/>
    </xf>
    <xf numFmtId="0" fontId="8" fillId="0" borderId="29" xfId="0" applyFont="1" applyBorder="1" applyAlignment="1">
      <alignment horizontal="center" vertical="center" wrapText="1"/>
    </xf>
    <xf numFmtId="0" fontId="4" fillId="0" borderId="29" xfId="0" applyFont="1" applyBorder="1"/>
    <xf numFmtId="0" fontId="30" fillId="3" borderId="16" xfId="0" applyFont="1" applyFill="1" applyBorder="1"/>
    <xf numFmtId="0" fontId="2" fillId="0" borderId="0" xfId="0" applyFont="1" applyAlignment="1">
      <alignment textRotation="255" wrapText="1"/>
    </xf>
    <xf numFmtId="0" fontId="5" fillId="0" borderId="0" xfId="0" applyFont="1" applyBorder="1" applyAlignment="1">
      <alignment horizontal="left" vertical="center" indent="1"/>
    </xf>
    <xf numFmtId="165" fontId="6" fillId="3" borderId="29" xfId="1" applyFont="1" applyFill="1" applyBorder="1" applyAlignment="1">
      <alignment vertical="center"/>
    </xf>
    <xf numFmtId="165" fontId="6" fillId="3" borderId="26" xfId="1" applyFont="1" applyFill="1" applyBorder="1" applyAlignment="1">
      <alignment vertical="center"/>
    </xf>
    <xf numFmtId="0" fontId="2" fillId="0" borderId="35" xfId="0" applyFont="1" applyBorder="1" applyAlignment="1">
      <alignment horizontal="center"/>
    </xf>
    <xf numFmtId="0" fontId="8" fillId="0" borderId="26" xfId="0" applyFont="1" applyBorder="1" applyAlignment="1">
      <alignment horizontal="center" vertical="center" wrapText="1"/>
    </xf>
    <xf numFmtId="165" fontId="6" fillId="0" borderId="26" xfId="2" applyNumberFormat="1" applyFont="1" applyFill="1" applyBorder="1" applyAlignment="1">
      <alignment vertical="center"/>
    </xf>
    <xf numFmtId="165" fontId="6" fillId="0" borderId="33" xfId="1" applyFont="1" applyFill="1" applyBorder="1" applyAlignment="1">
      <alignment vertical="center"/>
    </xf>
    <xf numFmtId="0" fontId="8" fillId="0" borderId="29" xfId="0" applyFont="1" applyBorder="1" applyAlignment="1">
      <alignment horizontal="center" vertical="center"/>
    </xf>
    <xf numFmtId="165" fontId="6" fillId="0" borderId="29" xfId="1" applyFont="1" applyFill="1" applyBorder="1" applyAlignment="1">
      <alignment vertical="center"/>
    </xf>
    <xf numFmtId="165" fontId="6" fillId="0" borderId="26" xfId="1" applyFont="1" applyFill="1" applyBorder="1" applyAlignment="1">
      <alignment vertical="center"/>
    </xf>
    <xf numFmtId="0" fontId="2" fillId="0" borderId="31" xfId="0" applyFont="1" applyBorder="1"/>
    <xf numFmtId="0" fontId="6" fillId="0" borderId="35" xfId="0" applyFont="1" applyBorder="1"/>
    <xf numFmtId="165" fontId="6" fillId="0" borderId="34" xfId="2" applyNumberFormat="1" applyFont="1" applyFill="1" applyBorder="1" applyAlignment="1">
      <alignment vertical="center"/>
    </xf>
    <xf numFmtId="165" fontId="6" fillId="0" borderId="35" xfId="1" applyFont="1" applyFill="1" applyBorder="1" applyAlignment="1">
      <alignment vertical="center"/>
    </xf>
    <xf numFmtId="165" fontId="6" fillId="0" borderId="34" xfId="2" applyNumberFormat="1" applyFont="1" applyFill="1" applyBorder="1" applyAlignment="1">
      <alignment horizontal="right" vertical="center" wrapText="1"/>
    </xf>
    <xf numFmtId="165" fontId="6" fillId="0" borderId="32" xfId="2" applyNumberFormat="1" applyFont="1" applyFill="1" applyBorder="1" applyAlignment="1">
      <alignment vertical="center"/>
    </xf>
    <xf numFmtId="0" fontId="6" fillId="0" borderId="24" xfId="0" applyFont="1" applyBorder="1" applyAlignment="1">
      <alignment horizontal="center" vertical="center"/>
    </xf>
    <xf numFmtId="0" fontId="6"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indent="1"/>
    </xf>
    <xf numFmtId="0" fontId="2" fillId="0" borderId="35" xfId="0" applyFont="1" applyBorder="1"/>
    <xf numFmtId="166" fontId="19" fillId="0" borderId="31" xfId="0" applyNumberFormat="1" applyFont="1" applyBorder="1" applyAlignment="1">
      <alignment vertical="center"/>
    </xf>
    <xf numFmtId="166" fontId="19" fillId="0" borderId="35" xfId="0" applyNumberFormat="1" applyFont="1" applyBorder="1" applyAlignment="1">
      <alignment vertical="center"/>
    </xf>
    <xf numFmtId="0" fontId="8" fillId="0" borderId="29" xfId="0" applyFont="1" applyBorder="1" applyAlignment="1">
      <alignment vertical="center" wrapText="1"/>
    </xf>
    <xf numFmtId="166" fontId="2" fillId="0" borderId="29" xfId="0" applyNumberFormat="1" applyFont="1" applyBorder="1" applyAlignment="1">
      <alignment horizontal="right"/>
    </xf>
    <xf numFmtId="166" fontId="2" fillId="0" borderId="26" xfId="0" applyNumberFormat="1" applyFont="1" applyBorder="1" applyAlignment="1">
      <alignment horizontal="right"/>
    </xf>
    <xf numFmtId="166" fontId="2" fillId="0" borderId="34" xfId="0" applyNumberFormat="1" applyFont="1" applyBorder="1" applyAlignment="1">
      <alignment horizontal="right"/>
    </xf>
    <xf numFmtId="0" fontId="2" fillId="0" borderId="26" xfId="0" applyFont="1" applyBorder="1"/>
    <xf numFmtId="166" fontId="19" fillId="0" borderId="34" xfId="0" applyNumberFormat="1" applyFont="1" applyBorder="1" applyAlignment="1">
      <alignment vertical="center"/>
    </xf>
    <xf numFmtId="0" fontId="2" fillId="0" borderId="33" xfId="0" applyFont="1" applyBorder="1"/>
    <xf numFmtId="0" fontId="17" fillId="3" borderId="0" xfId="0" applyFont="1" applyFill="1"/>
    <xf numFmtId="0" fontId="16" fillId="3" borderId="0" xfId="0" applyFont="1" applyFill="1" applyAlignment="1">
      <alignment vertical="center" wrapText="1"/>
    </xf>
    <xf numFmtId="0" fontId="16" fillId="3" borderId="0" xfId="0" applyFont="1" applyFill="1" applyAlignment="1">
      <alignment vertical="center"/>
    </xf>
    <xf numFmtId="0" fontId="2" fillId="0" borderId="0" xfId="0" applyFont="1" applyBorder="1"/>
    <xf numFmtId="0" fontId="4" fillId="0" borderId="0" xfId="0" applyFont="1" applyBorder="1" applyAlignment="1">
      <alignment vertical="center"/>
    </xf>
    <xf numFmtId="166" fontId="19" fillId="3" borderId="61" xfId="0" applyNumberFormat="1" applyFont="1" applyFill="1" applyBorder="1" applyAlignment="1">
      <alignment vertical="center"/>
    </xf>
    <xf numFmtId="166" fontId="19" fillId="3" borderId="62" xfId="0" applyNumberFormat="1" applyFont="1" applyFill="1" applyBorder="1" applyAlignment="1">
      <alignment vertical="center"/>
    </xf>
    <xf numFmtId="166" fontId="19" fillId="3" borderId="72" xfId="0" applyNumberFormat="1" applyFont="1" applyFill="1" applyBorder="1" applyAlignment="1">
      <alignment vertical="center"/>
    </xf>
    <xf numFmtId="166" fontId="19" fillId="3" borderId="31" xfId="0" applyNumberFormat="1" applyFont="1" applyFill="1" applyBorder="1" applyAlignment="1">
      <alignment vertical="center"/>
    </xf>
    <xf numFmtId="166" fontId="19" fillId="3" borderId="34" xfId="0" applyNumberFormat="1" applyFont="1" applyFill="1" applyBorder="1" applyAlignment="1">
      <alignment vertical="center"/>
    </xf>
    <xf numFmtId="0" fontId="2" fillId="0" borderId="24" xfId="0" applyFont="1" applyBorder="1"/>
    <xf numFmtId="0" fontId="2" fillId="0" borderId="17" xfId="0" applyFont="1" applyBorder="1"/>
    <xf numFmtId="0" fontId="2" fillId="0" borderId="29" xfId="0" applyFont="1" applyBorder="1"/>
    <xf numFmtId="0" fontId="4" fillId="0" borderId="34" xfId="0" applyFont="1" applyBorder="1" applyAlignment="1">
      <alignment horizontal="center" vertical="center" wrapText="1"/>
    </xf>
    <xf numFmtId="0" fontId="2" fillId="3" borderId="7" xfId="0" applyFont="1" applyFill="1" applyBorder="1"/>
    <xf numFmtId="0" fontId="2" fillId="3" borderId="130" xfId="0" applyFont="1" applyFill="1" applyBorder="1"/>
    <xf numFmtId="0" fontId="2" fillId="3" borderId="133" xfId="0" applyFont="1" applyFill="1" applyBorder="1"/>
    <xf numFmtId="0" fontId="2" fillId="3" borderId="28" xfId="0" applyFont="1" applyFill="1" applyBorder="1"/>
    <xf numFmtId="0" fontId="2" fillId="3" borderId="132" xfId="0" applyFont="1" applyFill="1" applyBorder="1"/>
    <xf numFmtId="0" fontId="2" fillId="3" borderId="27" xfId="0" applyFont="1" applyFill="1" applyBorder="1"/>
    <xf numFmtId="0" fontId="2" fillId="3" borderId="131" xfId="0" applyFont="1" applyFill="1" applyBorder="1"/>
    <xf numFmtId="0" fontId="4" fillId="3" borderId="34" xfId="0" applyFont="1" applyFill="1" applyBorder="1"/>
    <xf numFmtId="0" fontId="2" fillId="3" borderId="9" xfId="0" applyFont="1" applyFill="1" applyBorder="1"/>
    <xf numFmtId="0" fontId="2" fillId="3" borderId="34" xfId="0" applyFont="1" applyFill="1" applyBorder="1"/>
    <xf numFmtId="0" fontId="2" fillId="3" borderId="3" xfId="0" applyFont="1" applyFill="1" applyBorder="1"/>
    <xf numFmtId="0" fontId="2" fillId="3" borderId="19" xfId="0" applyFont="1" applyFill="1" applyBorder="1"/>
    <xf numFmtId="0" fontId="2" fillId="3" borderId="5" xfId="0" applyFont="1" applyFill="1" applyBorder="1"/>
    <xf numFmtId="0" fontId="4" fillId="3" borderId="107" xfId="0" applyFont="1" applyFill="1" applyBorder="1"/>
    <xf numFmtId="0" fontId="4" fillId="3" borderId="67" xfId="0" applyFont="1" applyFill="1" applyBorder="1"/>
    <xf numFmtId="0" fontId="4" fillId="3" borderId="135" xfId="0" applyFont="1" applyFill="1" applyBorder="1" applyAlignment="1">
      <alignment wrapText="1"/>
    </xf>
    <xf numFmtId="0" fontId="2" fillId="3" borderId="10" xfId="0" applyFont="1" applyFill="1" applyBorder="1"/>
    <xf numFmtId="0" fontId="2" fillId="3" borderId="20" xfId="0" applyFont="1" applyFill="1" applyBorder="1"/>
    <xf numFmtId="0" fontId="2" fillId="3" borderId="21" xfId="0" applyFont="1" applyFill="1" applyBorder="1"/>
    <xf numFmtId="0" fontId="5" fillId="0" borderId="0" xfId="0" applyFont="1" applyAlignment="1">
      <alignment horizontal="center"/>
    </xf>
    <xf numFmtId="0" fontId="5" fillId="0" borderId="0" xfId="0" applyFont="1" applyAlignment="1">
      <alignment horizontal="center" vertical="center"/>
    </xf>
    <xf numFmtId="0" fontId="4" fillId="3" borderId="0" xfId="0" applyFont="1" applyFill="1" applyAlignment="1">
      <alignment horizontal="center"/>
    </xf>
    <xf numFmtId="0" fontId="4" fillId="3" borderId="0" xfId="0" applyFont="1" applyFill="1" applyAlignment="1">
      <alignment horizontal="center" vertical="center"/>
    </xf>
    <xf numFmtId="0" fontId="6" fillId="0" borderId="15" xfId="0" applyFont="1" applyBorder="1"/>
    <xf numFmtId="0" fontId="6" fillId="0" borderId="16" xfId="0" applyFont="1" applyBorder="1"/>
    <xf numFmtId="0" fontId="6" fillId="0" borderId="121" xfId="0" applyFont="1" applyBorder="1"/>
    <xf numFmtId="0" fontId="6" fillId="0" borderId="114" xfId="0" applyFont="1" applyBorder="1"/>
    <xf numFmtId="14" fontId="5" fillId="0" borderId="122" xfId="0" applyNumberFormat="1"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vertical="center"/>
    </xf>
    <xf numFmtId="0" fontId="6" fillId="0" borderId="3" xfId="0" applyFont="1" applyBorder="1" applyAlignment="1">
      <alignment horizontal="center" vertical="top"/>
    </xf>
    <xf numFmtId="0" fontId="6" fillId="0" borderId="21" xfId="0" applyFont="1" applyBorder="1" applyAlignment="1">
      <alignment horizontal="center" vertical="top"/>
    </xf>
    <xf numFmtId="0" fontId="6" fillId="0" borderId="4" xfId="0" applyFont="1" applyBorder="1" applyAlignment="1">
      <alignment horizontal="center" vertical="top"/>
    </xf>
    <xf numFmtId="0" fontId="6" fillId="0" borderId="13" xfId="0" applyFont="1" applyBorder="1" applyAlignment="1">
      <alignment horizontal="center" vertical="top"/>
    </xf>
    <xf numFmtId="0" fontId="6" fillId="0" borderId="0" xfId="0" applyFont="1" applyAlignment="1">
      <alignment vertical="top"/>
    </xf>
    <xf numFmtId="0" fontId="6" fillId="0" borderId="0" xfId="0" applyFont="1" applyAlignment="1">
      <alignment vertical="top" wrapText="1"/>
    </xf>
    <xf numFmtId="0" fontId="21" fillId="0" borderId="0" xfId="0" applyFont="1"/>
    <xf numFmtId="0" fontId="6" fillId="0" borderId="0" xfId="0" applyFont="1" applyAlignment="1">
      <alignment horizontal="center"/>
    </xf>
    <xf numFmtId="0" fontId="6" fillId="0" borderId="0" xfId="0" applyFont="1" applyAlignment="1">
      <alignment horizontal="left" vertical="top" wrapText="1"/>
    </xf>
    <xf numFmtId="165" fontId="8" fillId="0" borderId="35" xfId="0" applyNumberFormat="1" applyFont="1" applyBorder="1" applyAlignment="1">
      <alignment horizontal="right"/>
    </xf>
    <xf numFmtId="0" fontId="2" fillId="0" borderId="34" xfId="0" applyFont="1" applyBorder="1" applyAlignment="1">
      <alignment horizontal="left" vertical="center" indent="1"/>
    </xf>
    <xf numFmtId="165" fontId="8" fillId="0" borderId="77" xfId="0" applyNumberFormat="1" applyFont="1" applyBorder="1"/>
    <xf numFmtId="165" fontId="8" fillId="0" borderId="92" xfId="0" applyNumberFormat="1" applyFont="1" applyBorder="1"/>
    <xf numFmtId="0" fontId="7" fillId="0" borderId="29" xfId="0" applyFont="1" applyBorder="1"/>
    <xf numFmtId="165" fontId="7" fillId="0" borderId="26" xfId="2" applyNumberFormat="1" applyFont="1" applyFill="1" applyBorder="1" applyAlignment="1"/>
    <xf numFmtId="165" fontId="7" fillId="0" borderId="131" xfId="2" applyNumberFormat="1" applyFont="1" applyFill="1" applyBorder="1" applyAlignment="1"/>
    <xf numFmtId="165" fontId="8" fillId="0" borderId="28" xfId="1" applyFont="1" applyFill="1" applyBorder="1" applyAlignment="1"/>
    <xf numFmtId="165" fontId="7" fillId="0" borderId="33" xfId="2" applyNumberFormat="1" applyFont="1" applyFill="1" applyBorder="1" applyAlignment="1"/>
    <xf numFmtId="14" fontId="22" fillId="0" borderId="34" xfId="0" applyNumberFormat="1" applyFont="1" applyBorder="1" applyAlignment="1">
      <alignment horizontal="center" vertical="center"/>
    </xf>
    <xf numFmtId="0" fontId="22" fillId="0" borderId="34" xfId="0" applyFont="1" applyBorder="1" applyAlignment="1">
      <alignment horizontal="center" vertical="center"/>
    </xf>
    <xf numFmtId="165" fontId="7" fillId="0" borderId="26" xfId="2" applyNumberFormat="1" applyFont="1" applyFill="1" applyBorder="1" applyAlignment="1">
      <alignment horizontal="right"/>
    </xf>
    <xf numFmtId="0" fontId="2" fillId="3" borderId="34" xfId="0" applyFont="1" applyFill="1" applyBorder="1" applyAlignment="1">
      <alignment horizontal="left" vertical="center" indent="1"/>
    </xf>
    <xf numFmtId="0" fontId="23" fillId="3" borderId="55" xfId="0" applyFont="1" applyFill="1" applyBorder="1" applyAlignment="1">
      <alignment indent="1"/>
    </xf>
    <xf numFmtId="0" fontId="6" fillId="3" borderId="40" xfId="0" applyFont="1" applyFill="1" applyBorder="1" applyAlignment="1">
      <alignment horizontal="center"/>
    </xf>
    <xf numFmtId="0" fontId="19" fillId="3" borderId="71" xfId="0" applyFont="1" applyFill="1" applyBorder="1" applyAlignment="1">
      <alignment horizontal="right"/>
    </xf>
    <xf numFmtId="0" fontId="2" fillId="3" borderId="0" xfId="0" applyFont="1" applyFill="1" applyBorder="1"/>
    <xf numFmtId="0" fontId="4" fillId="3" borderId="0" xfId="0" applyFont="1" applyFill="1" applyBorder="1" applyAlignment="1">
      <alignment vertical="center"/>
    </xf>
    <xf numFmtId="0" fontId="2" fillId="3" borderId="41" xfId="0" applyFont="1" applyFill="1" applyBorder="1"/>
    <xf numFmtId="0" fontId="2" fillId="3" borderId="24" xfId="0" applyFont="1" applyFill="1" applyBorder="1" applyAlignment="1">
      <alignment wrapText="1"/>
    </xf>
    <xf numFmtId="0" fontId="4" fillId="3" borderId="14" xfId="0" applyFont="1" applyFill="1" applyBorder="1" applyAlignment="1">
      <alignment horizontal="center" vertical="center" wrapText="1"/>
    </xf>
    <xf numFmtId="0" fontId="2" fillId="3" borderId="17" xfId="0" applyFont="1" applyFill="1" applyBorder="1" applyAlignment="1">
      <alignment wrapText="1"/>
    </xf>
    <xf numFmtId="0" fontId="2" fillId="3" borderId="49" xfId="0" applyFont="1" applyFill="1" applyBorder="1" applyAlignment="1">
      <alignment vertical="center" indent="1"/>
    </xf>
    <xf numFmtId="166" fontId="2" fillId="3" borderId="4" xfId="0" applyNumberFormat="1" applyFont="1" applyFill="1" applyBorder="1" applyAlignment="1">
      <alignment horizontal="right"/>
    </xf>
    <xf numFmtId="166" fontId="2" fillId="3" borderId="12" xfId="0" applyNumberFormat="1" applyFont="1" applyFill="1" applyBorder="1" applyAlignment="1">
      <alignment horizontal="right"/>
    </xf>
    <xf numFmtId="166" fontId="2" fillId="3" borderId="13" xfId="0" applyNumberFormat="1" applyFont="1" applyFill="1" applyBorder="1" applyAlignment="1">
      <alignment horizontal="right"/>
    </xf>
    <xf numFmtId="166" fontId="2" fillId="3" borderId="51" xfId="0" applyNumberFormat="1" applyFont="1" applyFill="1" applyBorder="1" applyAlignment="1">
      <alignment horizontal="right"/>
    </xf>
    <xf numFmtId="0" fontId="2" fillId="3" borderId="49" xfId="0" applyFont="1" applyFill="1" applyBorder="1" applyAlignment="1">
      <alignment indent="1"/>
    </xf>
    <xf numFmtId="166" fontId="2" fillId="3" borderId="0" xfId="0" applyNumberFormat="1" applyFont="1" applyFill="1"/>
    <xf numFmtId="0" fontId="2" fillId="3" borderId="49" xfId="0" applyFont="1" applyFill="1" applyBorder="1" applyAlignment="1">
      <alignment wrapText="1"/>
    </xf>
    <xf numFmtId="0" fontId="5" fillId="3" borderId="16" xfId="0" applyFont="1" applyFill="1" applyBorder="1" applyAlignment="1">
      <alignment horizontal="right" vertical="center"/>
    </xf>
    <xf numFmtId="165" fontId="6" fillId="3" borderId="0" xfId="1" applyFont="1" applyFill="1" applyBorder="1" applyAlignment="1">
      <alignment vertical="center"/>
    </xf>
    <xf numFmtId="0" fontId="6" fillId="0" borderId="0" xfId="0" applyFont="1" applyBorder="1" applyAlignment="1">
      <alignment horizontal="left" vertical="center" indent="2"/>
    </xf>
    <xf numFmtId="0" fontId="5" fillId="0" borderId="24" xfId="0" applyFont="1" applyBorder="1" applyAlignment="1">
      <alignment vertical="center" indent="1"/>
    </xf>
    <xf numFmtId="0" fontId="5" fillId="0" borderId="14" xfId="0" applyFont="1" applyBorder="1" applyAlignment="1">
      <alignment horizontal="left" vertical="center" indent="2"/>
    </xf>
    <xf numFmtId="0" fontId="5" fillId="0" borderId="17" xfId="0" applyFont="1" applyBorder="1" applyAlignment="1">
      <alignment horizontal="left" vertical="center" indent="1"/>
    </xf>
    <xf numFmtId="0" fontId="5" fillId="0" borderId="8" xfId="0" applyFont="1" applyBorder="1" applyAlignment="1">
      <alignment horizontal="left" vertical="center" indent="1"/>
    </xf>
    <xf numFmtId="0" fontId="5" fillId="0" borderId="16" xfId="0" applyFont="1" applyBorder="1" applyAlignment="1">
      <alignment vertical="center" indent="1"/>
    </xf>
    <xf numFmtId="0" fontId="5" fillId="0" borderId="17" xfId="0" applyFont="1" applyBorder="1" applyAlignment="1">
      <alignment vertical="center" indent="1"/>
    </xf>
    <xf numFmtId="0" fontId="5" fillId="0" borderId="23" xfId="0" applyFont="1" applyBorder="1" applyAlignment="1">
      <alignment vertical="center" indent="1"/>
    </xf>
    <xf numFmtId="0" fontId="5" fillId="0" borderId="15" xfId="0" applyFont="1" applyBorder="1" applyAlignment="1">
      <alignment vertical="center" indent="1"/>
    </xf>
    <xf numFmtId="0" fontId="4" fillId="3" borderId="16" xfId="0" applyFont="1" applyFill="1" applyBorder="1" applyAlignment="1">
      <alignment horizontal="center" vertical="center"/>
    </xf>
    <xf numFmtId="0" fontId="4" fillId="3" borderId="29" xfId="0" applyFont="1" applyFill="1" applyBorder="1" applyAlignment="1">
      <alignment horizontal="center" vertical="center"/>
    </xf>
    <xf numFmtId="0" fontId="5" fillId="0" borderId="31" xfId="0" applyFont="1" applyBorder="1" applyAlignment="1">
      <alignment horizontal="left" vertical="center" indent="2"/>
    </xf>
    <xf numFmtId="0" fontId="6" fillId="0" borderId="35" xfId="0" applyFont="1" applyBorder="1" applyAlignment="1">
      <alignment horizontal="left" vertical="center" indent="2"/>
    </xf>
    <xf numFmtId="165" fontId="1" fillId="3" borderId="29" xfId="2" applyNumberFormat="1" applyFill="1" applyBorder="1" applyAlignment="1">
      <alignment vertical="center"/>
    </xf>
    <xf numFmtId="165" fontId="6" fillId="3" borderId="34" xfId="1" applyFont="1" applyFill="1" applyBorder="1" applyAlignment="1">
      <alignment vertical="center"/>
    </xf>
    <xf numFmtId="165" fontId="1" fillId="3" borderId="2" xfId="2" applyNumberFormat="1" applyFill="1" applyBorder="1" applyAlignment="1">
      <alignment vertical="center"/>
    </xf>
    <xf numFmtId="165" fontId="1" fillId="3" borderId="130" xfId="2" applyNumberFormat="1" applyFill="1" applyBorder="1" applyAlignment="1">
      <alignment vertical="center"/>
    </xf>
    <xf numFmtId="165" fontId="1" fillId="3" borderId="130" xfId="2" applyNumberFormat="1" applyFill="1" applyBorder="1" applyAlignment="1">
      <alignment horizontal="center"/>
    </xf>
    <xf numFmtId="165" fontId="1" fillId="3" borderId="2" xfId="2" applyNumberFormat="1" applyFill="1" applyBorder="1" applyAlignment="1"/>
    <xf numFmtId="0" fontId="2" fillId="0" borderId="14" xfId="0" applyFont="1" applyBorder="1"/>
    <xf numFmtId="165" fontId="4" fillId="0" borderId="41" xfId="1" applyFont="1" applyBorder="1" applyAlignment="1">
      <alignment horizontal="center" vertical="center" wrapText="1"/>
    </xf>
    <xf numFmtId="0" fontId="4" fillId="0" borderId="74" xfId="0" applyFont="1" applyBorder="1" applyAlignment="1">
      <alignment horizontal="left" vertical="center"/>
    </xf>
    <xf numFmtId="165" fontId="8" fillId="3" borderId="14" xfId="0" applyNumberFormat="1" applyFont="1" applyFill="1" applyBorder="1" applyAlignment="1">
      <alignment vertical="center"/>
    </xf>
    <xf numFmtId="165" fontId="8" fillId="3" borderId="74" xfId="0" applyNumberFormat="1" applyFont="1" applyFill="1" applyBorder="1" applyAlignment="1">
      <alignment vertical="center"/>
    </xf>
    <xf numFmtId="0" fontId="2" fillId="0" borderId="29" xfId="0" applyFont="1" applyBorder="1" applyAlignment="1">
      <alignment vertical="center"/>
    </xf>
    <xf numFmtId="0" fontId="2" fillId="0" borderId="28" xfId="0" applyFont="1" applyBorder="1" applyAlignment="1">
      <alignment vertical="center"/>
    </xf>
    <xf numFmtId="0" fontId="2" fillId="0" borderId="26" xfId="0" applyFont="1" applyBorder="1" applyAlignment="1">
      <alignment vertical="center"/>
    </xf>
    <xf numFmtId="0" fontId="2" fillId="0" borderId="132" xfId="0" applyFont="1" applyBorder="1" applyAlignment="1">
      <alignment vertical="center"/>
    </xf>
    <xf numFmtId="165" fontId="7" fillId="3" borderId="26" xfId="1" applyFont="1" applyFill="1" applyBorder="1" applyAlignment="1">
      <alignment vertical="center"/>
    </xf>
    <xf numFmtId="165" fontId="7" fillId="3" borderId="28" xfId="1" applyFont="1" applyFill="1" applyBorder="1" applyAlignment="1">
      <alignment vertical="center"/>
    </xf>
    <xf numFmtId="165" fontId="7" fillId="3" borderId="28" xfId="1" applyFont="1" applyFill="1" applyBorder="1" applyAlignment="1"/>
    <xf numFmtId="165" fontId="7" fillId="3" borderId="33" xfId="1" applyFont="1" applyFill="1" applyBorder="1" applyAlignment="1"/>
    <xf numFmtId="165" fontId="1" fillId="3" borderId="132" xfId="2" applyNumberFormat="1" applyFill="1" applyBorder="1" applyAlignment="1"/>
    <xf numFmtId="0" fontId="2" fillId="0" borderId="131" xfId="0" applyFont="1" applyBorder="1" applyAlignment="1">
      <alignment vertical="center"/>
    </xf>
    <xf numFmtId="165" fontId="7" fillId="3" borderId="29" xfId="1" applyFont="1" applyFill="1" applyBorder="1" applyAlignment="1">
      <alignment vertical="center"/>
    </xf>
    <xf numFmtId="0" fontId="4" fillId="0" borderId="41" xfId="0" applyFont="1" applyBorder="1" applyAlignment="1">
      <alignment vertical="center" wrapText="1"/>
    </xf>
    <xf numFmtId="0" fontId="7" fillId="3" borderId="11" xfId="0" applyFont="1" applyFill="1" applyBorder="1" applyAlignment="1">
      <alignment wrapText="1"/>
    </xf>
    <xf numFmtId="0" fontId="7" fillId="3" borderId="11" xfId="0" applyFont="1" applyFill="1" applyBorder="1" applyAlignment="1">
      <alignment vertical="center" wrapText="1"/>
    </xf>
    <xf numFmtId="0" fontId="7" fillId="3" borderId="11" xfId="0" applyFont="1" applyFill="1" applyBorder="1"/>
    <xf numFmtId="0" fontId="7" fillId="3" borderId="124" xfId="0" applyFont="1" applyFill="1" applyBorder="1" applyAlignment="1">
      <alignment wrapText="1"/>
    </xf>
    <xf numFmtId="0" fontId="7" fillId="3" borderId="124" xfId="0" applyFont="1" applyFill="1" applyBorder="1"/>
    <xf numFmtId="0" fontId="7" fillId="3" borderId="124" xfId="0" applyFont="1" applyFill="1" applyBorder="1" applyAlignment="1">
      <alignment horizontal="left" wrapText="1"/>
    </xf>
    <xf numFmtId="0" fontId="7" fillId="3" borderId="14" xfId="0" applyFont="1" applyFill="1" applyBorder="1"/>
    <xf numFmtId="0" fontId="8" fillId="3" borderId="14" xfId="0" applyFont="1" applyFill="1" applyBorder="1"/>
    <xf numFmtId="0" fontId="7" fillId="3" borderId="14" xfId="0" quotePrefix="1" applyFont="1" applyFill="1" applyBorder="1"/>
    <xf numFmtId="0" fontId="7" fillId="3" borderId="7" xfId="0" applyFont="1" applyFill="1" applyBorder="1"/>
    <xf numFmtId="0" fontId="33" fillId="3" borderId="138" xfId="0" applyFont="1" applyFill="1" applyBorder="1"/>
    <xf numFmtId="0" fontId="32" fillId="3" borderId="138" xfId="0" applyFont="1" applyFill="1" applyBorder="1"/>
    <xf numFmtId="0" fontId="30" fillId="3" borderId="123" xfId="0" applyFont="1" applyFill="1" applyBorder="1"/>
    <xf numFmtId="0" fontId="5" fillId="3" borderId="0" xfId="0" applyFont="1" applyFill="1" applyAlignment="1">
      <alignment horizontal="center"/>
    </xf>
    <xf numFmtId="0" fontId="6" fillId="0" borderId="14" xfId="0" applyFont="1" applyBorder="1" applyAlignment="1">
      <alignment horizontal="left" vertical="center" wrapText="1" inden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18" fillId="0" borderId="0" xfId="0" applyFont="1" applyBorder="1"/>
    <xf numFmtId="0" fontId="2" fillId="0" borderId="0" xfId="0" applyFont="1" applyBorder="1" applyAlignment="1">
      <alignment vertical="center"/>
    </xf>
    <xf numFmtId="0" fontId="4" fillId="0" borderId="34" xfId="0" applyFont="1" applyBorder="1"/>
    <xf numFmtId="0" fontId="30" fillId="3" borderId="0" xfId="0" quotePrefix="1" applyFont="1" applyFill="1" applyBorder="1" applyAlignment="1">
      <alignment horizontal="left" wrapText="1"/>
    </xf>
    <xf numFmtId="0" fontId="30" fillId="3" borderId="0" xfId="0" applyFont="1" applyFill="1" applyBorder="1" applyAlignment="1">
      <alignment horizontal="left"/>
    </xf>
    <xf numFmtId="0" fontId="30" fillId="3" borderId="124" xfId="0" applyFont="1" applyFill="1" applyBorder="1" applyAlignment="1">
      <alignment horizontal="left" wrapText="1"/>
    </xf>
    <xf numFmtId="0" fontId="30" fillId="3" borderId="124" xfId="0" applyFont="1" applyFill="1" applyBorder="1" applyAlignment="1">
      <alignment horizontal="left"/>
    </xf>
    <xf numFmtId="0" fontId="30" fillId="3" borderId="38" xfId="0" applyFont="1" applyFill="1" applyBorder="1" applyAlignment="1">
      <alignment horizontal="left"/>
    </xf>
    <xf numFmtId="0" fontId="30" fillId="3" borderId="7" xfId="0" applyFont="1" applyFill="1" applyBorder="1"/>
    <xf numFmtId="0" fontId="5" fillId="3" borderId="0" xfId="0" applyFont="1" applyFill="1" applyAlignment="1">
      <alignment vertical="top"/>
    </xf>
    <xf numFmtId="0" fontId="2" fillId="3" borderId="0" xfId="0" applyFont="1" applyFill="1" applyAlignment="1">
      <alignment vertical="top"/>
    </xf>
    <xf numFmtId="0" fontId="7" fillId="3" borderId="0" xfId="0" applyFont="1" applyFill="1" applyAlignment="1">
      <alignment vertical="center"/>
    </xf>
    <xf numFmtId="0" fontId="3" fillId="3" borderId="0" xfId="0" applyFont="1" applyFill="1" applyAlignment="1">
      <alignment vertical="center"/>
    </xf>
    <xf numFmtId="0" fontId="21" fillId="3" borderId="24" xfId="0" applyFont="1" applyFill="1" applyBorder="1" applyAlignment="1">
      <alignment horizontal="left" vertical="center"/>
    </xf>
    <xf numFmtId="0" fontId="3" fillId="3" borderId="15" xfId="0" applyFont="1" applyFill="1" applyBorder="1" applyAlignment="1">
      <alignment vertical="center"/>
    </xf>
    <xf numFmtId="0" fontId="3" fillId="3" borderId="16" xfId="0" applyFont="1" applyFill="1" applyBorder="1" applyAlignment="1">
      <alignment vertical="center"/>
    </xf>
    <xf numFmtId="0" fontId="2" fillId="3" borderId="24" xfId="0" applyFont="1" applyFill="1" applyBorder="1" applyAlignment="1">
      <alignment vertical="center"/>
    </xf>
    <xf numFmtId="0" fontId="2" fillId="3" borderId="15" xfId="0" applyFont="1" applyFill="1" applyBorder="1" applyAlignment="1">
      <alignment vertical="center"/>
    </xf>
    <xf numFmtId="14" fontId="5" fillId="3" borderId="15" xfId="0" applyNumberFormat="1" applyFont="1" applyFill="1" applyBorder="1" applyAlignment="1">
      <alignment horizontal="center" vertical="center"/>
    </xf>
    <xf numFmtId="14" fontId="8" fillId="3" borderId="112" xfId="0" applyNumberFormat="1" applyFont="1" applyFill="1" applyBorder="1" applyAlignment="1">
      <alignment horizontal="center" vertical="center"/>
    </xf>
    <xf numFmtId="0" fontId="8" fillId="3" borderId="113" xfId="0" applyFont="1" applyFill="1" applyBorder="1" applyAlignment="1">
      <alignment horizontal="center" vertical="center"/>
    </xf>
    <xf numFmtId="0" fontId="5" fillId="3" borderId="14" xfId="0" applyFont="1" applyFill="1" applyBorder="1" applyAlignment="1">
      <alignment vertical="center"/>
    </xf>
    <xf numFmtId="0" fontId="2" fillId="3" borderId="36" xfId="0" applyFont="1" applyFill="1" applyBorder="1" applyAlignment="1">
      <alignment horizontal="center" vertical="center"/>
    </xf>
    <xf numFmtId="0" fontId="2" fillId="3" borderId="11"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21" xfId="0" applyFont="1" applyFill="1" applyBorder="1" applyAlignment="1">
      <alignment horizontal="center" vertical="center"/>
    </xf>
    <xf numFmtId="0" fontId="5" fillId="3" borderId="14" xfId="0" applyFont="1" applyFill="1" applyBorder="1" applyAlignment="1">
      <alignment horizontal="left" vertical="center"/>
    </xf>
    <xf numFmtId="0" fontId="7" fillId="3" borderId="36" xfId="0" applyFont="1" applyFill="1" applyBorder="1" applyAlignment="1">
      <alignment vertical="center"/>
    </xf>
    <xf numFmtId="0" fontId="7" fillId="3" borderId="11" xfId="0" applyFont="1" applyFill="1" applyBorder="1" applyAlignment="1">
      <alignment vertical="center"/>
    </xf>
    <xf numFmtId="0" fontId="2" fillId="3" borderId="36" xfId="0" applyFont="1" applyFill="1" applyBorder="1" applyAlignment="1">
      <alignment vertical="center"/>
    </xf>
    <xf numFmtId="0" fontId="2" fillId="3" borderId="13" xfId="0" applyFont="1" applyFill="1" applyBorder="1" applyAlignment="1">
      <alignment vertical="center"/>
    </xf>
    <xf numFmtId="0" fontId="6" fillId="3" borderId="14" xfId="0" applyFont="1" applyFill="1" applyBorder="1" applyAlignment="1">
      <alignment horizontal="left" vertical="center"/>
    </xf>
    <xf numFmtId="0" fontId="18" fillId="3" borderId="0" xfId="2" applyFont="1" applyFill="1" applyBorder="1" applyAlignment="1">
      <alignment vertical="center"/>
    </xf>
    <xf numFmtId="0" fontId="6" fillId="3" borderId="0" xfId="2" applyFont="1" applyFill="1" applyBorder="1" applyAlignment="1">
      <alignment vertical="center"/>
    </xf>
    <xf numFmtId="165" fontId="6" fillId="3" borderId="36" xfId="2" applyNumberFormat="1" applyFont="1" applyFill="1" applyBorder="1" applyAlignment="1">
      <alignment vertical="center"/>
    </xf>
    <xf numFmtId="165" fontId="6" fillId="3" borderId="13" xfId="2" applyNumberFormat="1" applyFont="1" applyFill="1" applyBorder="1" applyAlignment="1">
      <alignment vertical="center"/>
    </xf>
    <xf numFmtId="0" fontId="25" fillId="3" borderId="0" xfId="2" applyFont="1" applyFill="1" applyBorder="1" applyAlignment="1">
      <alignment vertical="center"/>
    </xf>
    <xf numFmtId="0" fontId="6" fillId="3" borderId="120" xfId="2" applyFont="1" applyFill="1" applyBorder="1" applyAlignment="1">
      <alignment vertical="center" wrapText="1"/>
    </xf>
    <xf numFmtId="0" fontId="5" fillId="3" borderId="31" xfId="0" applyFont="1" applyFill="1" applyBorder="1" applyAlignment="1">
      <alignment horizontal="left" vertical="center"/>
    </xf>
    <xf numFmtId="0" fontId="4" fillId="3" borderId="35" xfId="0" applyFont="1" applyFill="1" applyBorder="1" applyAlignment="1">
      <alignment vertical="center"/>
    </xf>
    <xf numFmtId="0" fontId="2" fillId="3" borderId="35" xfId="0" applyFont="1" applyFill="1" applyBorder="1" applyAlignment="1">
      <alignment vertical="center"/>
    </xf>
    <xf numFmtId="0" fontId="6" fillId="3" borderId="35" xfId="0" applyFont="1" applyFill="1" applyBorder="1" applyAlignment="1">
      <alignment vertical="center"/>
    </xf>
    <xf numFmtId="165" fontId="6" fillId="3" borderId="84" xfId="1" applyFont="1" applyFill="1" applyBorder="1" applyAlignment="1">
      <alignment vertical="center"/>
    </xf>
    <xf numFmtId="165" fontId="6" fillId="3" borderId="32" xfId="1" applyFont="1" applyFill="1" applyBorder="1" applyAlignment="1">
      <alignment vertical="center"/>
    </xf>
    <xf numFmtId="165" fontId="6" fillId="3" borderId="4" xfId="2" applyNumberFormat="1" applyFont="1" applyFill="1" applyBorder="1" applyAlignment="1">
      <alignment vertical="center"/>
    </xf>
    <xf numFmtId="0" fontId="6" fillId="3" borderId="0" xfId="0" applyFont="1" applyFill="1" applyAlignment="1">
      <alignment vertical="center"/>
    </xf>
    <xf numFmtId="165" fontId="6" fillId="3" borderId="37" xfId="1" applyFont="1" applyFill="1" applyBorder="1" applyAlignment="1">
      <alignment vertical="center"/>
    </xf>
    <xf numFmtId="165" fontId="6" fillId="3" borderId="13" xfId="1" applyFont="1" applyFill="1" applyBorder="1" applyAlignment="1">
      <alignment vertical="center"/>
    </xf>
    <xf numFmtId="165" fontId="6" fillId="3" borderId="36" xfId="0" applyNumberFormat="1" applyFont="1" applyFill="1" applyBorder="1" applyAlignment="1">
      <alignment vertical="center"/>
    </xf>
    <xf numFmtId="0" fontId="4" fillId="3" borderId="0" xfId="0" applyFont="1" applyFill="1"/>
    <xf numFmtId="0" fontId="6" fillId="3" borderId="0" xfId="2" applyFont="1" applyFill="1" applyBorder="1" applyAlignment="1">
      <alignment vertical="center" wrapText="1"/>
    </xf>
    <xf numFmtId="0" fontId="6" fillId="3" borderId="0" xfId="0" applyFont="1" applyFill="1" applyAlignment="1">
      <alignment horizontal="left" vertical="center"/>
    </xf>
    <xf numFmtId="165" fontId="6" fillId="3" borderId="128" xfId="0" applyNumberFormat="1" applyFont="1" applyFill="1" applyBorder="1" applyAlignment="1">
      <alignment vertical="center"/>
    </xf>
    <xf numFmtId="165" fontId="6" fillId="3" borderId="129" xfId="0" applyNumberFormat="1" applyFont="1" applyFill="1" applyBorder="1" applyAlignment="1">
      <alignment vertical="center"/>
    </xf>
    <xf numFmtId="166" fontId="6" fillId="3" borderId="13" xfId="2" applyNumberFormat="1" applyFont="1" applyFill="1" applyBorder="1" applyAlignment="1">
      <alignment vertical="center"/>
    </xf>
    <xf numFmtId="0" fontId="5" fillId="3" borderId="24" xfId="0" applyFont="1" applyFill="1" applyBorder="1" applyAlignment="1">
      <alignment horizontal="left" vertical="center"/>
    </xf>
    <xf numFmtId="0" fontId="6" fillId="3" borderId="16" xfId="0" applyFont="1" applyFill="1" applyBorder="1" applyAlignment="1">
      <alignment vertical="center"/>
    </xf>
    <xf numFmtId="165" fontId="6" fillId="3" borderId="70" xfId="0" applyNumberFormat="1" applyFont="1" applyFill="1" applyBorder="1" applyAlignment="1">
      <alignment vertical="center"/>
    </xf>
    <xf numFmtId="0" fontId="5" fillId="3" borderId="64" xfId="0" applyFont="1" applyFill="1" applyBorder="1" applyAlignment="1">
      <alignment vertical="center"/>
    </xf>
    <xf numFmtId="0" fontId="2" fillId="3" borderId="57" xfId="0" applyFont="1" applyFill="1" applyBorder="1" applyAlignment="1">
      <alignment vertical="center"/>
    </xf>
    <xf numFmtId="0" fontId="6" fillId="3" borderId="57" xfId="0" applyFont="1" applyFill="1" applyBorder="1" applyAlignment="1">
      <alignment vertical="center"/>
    </xf>
    <xf numFmtId="0" fontId="2" fillId="3" borderId="32" xfId="0" applyFont="1" applyFill="1" applyBorder="1" applyAlignment="1">
      <alignment vertical="center"/>
    </xf>
    <xf numFmtId="165" fontId="6" fillId="3" borderId="31" xfId="1" applyFont="1" applyFill="1" applyBorder="1" applyAlignment="1">
      <alignment vertical="center"/>
    </xf>
    <xf numFmtId="0" fontId="5" fillId="3" borderId="31" xfId="0" applyFont="1" applyFill="1" applyBorder="1" applyAlignment="1">
      <alignment vertical="center"/>
    </xf>
    <xf numFmtId="0" fontId="6" fillId="3" borderId="32" xfId="0" applyFont="1" applyFill="1" applyBorder="1" applyAlignment="1">
      <alignment vertical="center"/>
    </xf>
    <xf numFmtId="165" fontId="6" fillId="3" borderId="92" xfId="1" applyFont="1" applyFill="1" applyBorder="1" applyAlignment="1">
      <alignment vertical="center"/>
    </xf>
    <xf numFmtId="0" fontId="5" fillId="3" borderId="17" xfId="0" applyFont="1" applyFill="1" applyBorder="1" applyAlignment="1">
      <alignment vertical="center"/>
    </xf>
    <xf numFmtId="0" fontId="4" fillId="3" borderId="8" xfId="0" applyFont="1" applyFill="1" applyBorder="1" applyAlignment="1">
      <alignment vertical="center"/>
    </xf>
    <xf numFmtId="165" fontId="6" fillId="3" borderId="96" xfId="1" applyFont="1" applyFill="1" applyBorder="1" applyAlignment="1">
      <alignment vertical="center"/>
    </xf>
    <xf numFmtId="0" fontId="8" fillId="3" borderId="8" xfId="0" applyFont="1" applyFill="1" applyBorder="1" applyAlignment="1">
      <alignment vertical="center"/>
    </xf>
    <xf numFmtId="0" fontId="5" fillId="3" borderId="8" xfId="0" applyFont="1" applyFill="1" applyBorder="1" applyAlignment="1">
      <alignment vertical="center"/>
    </xf>
    <xf numFmtId="165" fontId="6" fillId="3" borderId="97" xfId="1" applyFont="1" applyFill="1" applyBorder="1" applyAlignment="1">
      <alignment vertical="center"/>
    </xf>
    <xf numFmtId="0" fontId="5" fillId="3" borderId="1" xfId="0" applyFont="1" applyFill="1" applyBorder="1" applyAlignment="1">
      <alignment horizontal="center"/>
    </xf>
    <xf numFmtId="0" fontId="6" fillId="3" borderId="25" xfId="0" applyFont="1" applyFill="1" applyBorder="1" applyAlignment="1">
      <alignment horizontal="center" vertical="center"/>
    </xf>
    <xf numFmtId="0" fontId="6" fillId="3" borderId="0" xfId="0" applyFont="1" applyFill="1" applyAlignment="1">
      <alignment horizontal="center" vertical="center"/>
    </xf>
    <xf numFmtId="0" fontId="6" fillId="3" borderId="25" xfId="0" applyFont="1" applyFill="1" applyBorder="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xf numFmtId="0" fontId="5" fillId="3" borderId="12" xfId="0" applyFont="1" applyFill="1" applyBorder="1" applyAlignment="1">
      <alignment horizontal="center"/>
    </xf>
    <xf numFmtId="0" fontId="5" fillId="3" borderId="0" xfId="0" applyFont="1" applyFill="1" applyAlignment="1">
      <alignment horizontal="center"/>
    </xf>
    <xf numFmtId="0" fontId="5" fillId="3" borderId="2" xfId="0" applyFont="1" applyFill="1" applyBorder="1" applyAlignment="1">
      <alignment horizontal="center"/>
    </xf>
    <xf numFmtId="0" fontId="6" fillId="3" borderId="2" xfId="0" applyFont="1" applyFill="1" applyBorder="1" applyAlignment="1">
      <alignment horizontal="center" vertical="center"/>
    </xf>
    <xf numFmtId="0" fontId="21" fillId="3" borderId="0" xfId="0" applyFont="1" applyFill="1" applyAlignment="1">
      <alignment horizontal="center"/>
    </xf>
    <xf numFmtId="0" fontId="7" fillId="3" borderId="0" xfId="0" applyFont="1" applyFill="1" applyAlignment="1">
      <alignment horizontal="center"/>
    </xf>
    <xf numFmtId="0" fontId="6" fillId="3" borderId="0" xfId="0" applyFont="1" applyFill="1" applyAlignment="1">
      <alignment horizontal="left" vertical="top" wrapText="1"/>
    </xf>
    <xf numFmtId="0" fontId="5" fillId="3" borderId="1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6" fillId="0" borderId="14" xfId="0" applyFont="1" applyBorder="1" applyAlignment="1">
      <alignment horizontal="left" vertical="center" wrapText="1" indent="1"/>
    </xf>
    <xf numFmtId="0" fontId="6" fillId="0" borderId="0" xfId="0" applyFont="1" applyAlignment="1">
      <alignment horizontal="left" vertical="center" wrapText="1" indent="1"/>
    </xf>
    <xf numFmtId="0" fontId="11" fillId="0" borderId="14" xfId="0" applyFont="1" applyBorder="1" applyAlignment="1">
      <alignment horizontal="left" vertical="center" wrapText="1" indent="1"/>
    </xf>
    <xf numFmtId="0" fontId="11" fillId="0" borderId="0" xfId="0" applyFont="1" applyAlignment="1">
      <alignment horizontal="left" vertical="center" wrapText="1" indent="1"/>
    </xf>
    <xf numFmtId="0" fontId="6" fillId="0" borderId="0" xfId="0" applyFont="1" applyAlignment="1">
      <alignment horizontal="left" wrapText="1"/>
    </xf>
    <xf numFmtId="0" fontId="5" fillId="0" borderId="14" xfId="0" applyFont="1" applyBorder="1" applyAlignment="1">
      <alignment horizontal="left" vertical="center" wrapText="1" indent="1"/>
    </xf>
    <xf numFmtId="0" fontId="5" fillId="0" borderId="0" xfId="0" applyFont="1" applyAlignment="1">
      <alignment horizontal="left" vertical="center" wrapText="1" indent="1"/>
    </xf>
    <xf numFmtId="0" fontId="5" fillId="0" borderId="17"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31" xfId="0" applyFont="1" applyBorder="1" applyAlignment="1">
      <alignment horizontal="left" vertical="center" wrapText="1" indent="1"/>
    </xf>
    <xf numFmtId="0" fontId="5" fillId="0" borderId="35" xfId="0" applyFont="1" applyBorder="1" applyAlignment="1">
      <alignment horizontal="left" vertical="center" wrapText="1" indent="1"/>
    </xf>
    <xf numFmtId="0" fontId="6" fillId="0" borderId="14" xfId="0" applyFont="1" applyBorder="1" applyAlignment="1">
      <alignment horizontal="left" wrapText="1" indent="1"/>
    </xf>
    <xf numFmtId="0" fontId="6" fillId="0" borderId="0" xfId="0" applyFont="1" applyAlignment="1">
      <alignment horizontal="left" wrapText="1" indent="1"/>
    </xf>
    <xf numFmtId="0" fontId="5" fillId="0" borderId="14"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14" xfId="0" applyFont="1" applyBorder="1" applyAlignment="1">
      <alignment horizontal="center" vertical="center" wrapText="1"/>
    </xf>
    <xf numFmtId="0" fontId="5" fillId="0" borderId="0" xfId="0" applyFont="1" applyAlignment="1">
      <alignment horizontal="center" vertical="center"/>
    </xf>
    <xf numFmtId="0" fontId="5" fillId="0" borderId="11" xfId="0" applyFont="1" applyBorder="1" applyAlignment="1">
      <alignment horizontal="center" vertical="center"/>
    </xf>
    <xf numFmtId="0" fontId="4" fillId="0" borderId="73" xfId="0" applyFont="1" applyBorder="1" applyAlignment="1">
      <alignment horizontal="center" vertical="center"/>
    </xf>
    <xf numFmtId="0" fontId="4" fillId="0" borderId="77"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4" fillId="0" borderId="61" xfId="0" applyFont="1" applyBorder="1" applyAlignment="1">
      <alignment horizontal="center" vertical="center" wrapText="1"/>
    </xf>
    <xf numFmtId="0" fontId="4" fillId="0" borderId="39" xfId="0" applyFont="1" applyBorder="1" applyAlignment="1">
      <alignment horizontal="center" vertical="center"/>
    </xf>
    <xf numFmtId="0" fontId="4" fillId="0" borderId="72" xfId="0" applyFont="1" applyBorder="1" applyAlignment="1">
      <alignment horizontal="center" vertical="center"/>
    </xf>
    <xf numFmtId="0" fontId="5" fillId="0" borderId="42" xfId="0" applyFont="1" applyBorder="1" applyAlignment="1">
      <alignment horizontal="center"/>
    </xf>
    <xf numFmtId="0" fontId="5" fillId="0" borderId="41" xfId="0" applyFont="1" applyBorder="1" applyAlignment="1">
      <alignment horizontal="center"/>
    </xf>
    <xf numFmtId="0" fontId="4" fillId="0" borderId="14" xfId="0" applyFont="1" applyBorder="1" applyAlignment="1">
      <alignment horizontal="center" vertical="center"/>
    </xf>
    <xf numFmtId="0" fontId="4" fillId="0" borderId="41"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horizontal="center" vertical="center"/>
    </xf>
    <xf numFmtId="0" fontId="8" fillId="0" borderId="31" xfId="0" applyFont="1" applyBorder="1" applyAlignment="1">
      <alignment horizontal="center"/>
    </xf>
    <xf numFmtId="0" fontId="8" fillId="0" borderId="35" xfId="0" applyFont="1" applyBorder="1" applyAlignment="1">
      <alignment horizontal="center"/>
    </xf>
    <xf numFmtId="0" fontId="8" fillId="0" borderId="32" xfId="0" applyFont="1" applyBorder="1" applyAlignment="1">
      <alignment horizont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8" fillId="0" borderId="29" xfId="0" applyFont="1" applyBorder="1" applyAlignment="1">
      <alignment horizontal="center" vertical="center" wrapText="1"/>
    </xf>
    <xf numFmtId="0" fontId="8" fillId="0" borderId="33" xfId="0" applyFont="1" applyBorder="1" applyAlignment="1">
      <alignment horizontal="center" vertical="center" wrapText="1"/>
    </xf>
    <xf numFmtId="0" fontId="4" fillId="0" borderId="42" xfId="0" applyFont="1" applyBorder="1" applyAlignment="1">
      <alignment horizontal="center"/>
    </xf>
    <xf numFmtId="0" fontId="4" fillId="0" borderId="11" xfId="0" applyFont="1" applyBorder="1" applyAlignment="1">
      <alignment horizontal="center"/>
    </xf>
    <xf numFmtId="0" fontId="6" fillId="0" borderId="42" xfId="0" applyFont="1" applyBorder="1" applyAlignment="1">
      <alignment horizontal="center"/>
    </xf>
    <xf numFmtId="0" fontId="6" fillId="0" borderId="11" xfId="0" applyFont="1" applyBorder="1" applyAlignment="1">
      <alignment horizontal="center"/>
    </xf>
    <xf numFmtId="0" fontId="2" fillId="0" borderId="42" xfId="0" applyFont="1" applyBorder="1" applyAlignment="1">
      <alignment horizontal="center"/>
    </xf>
    <xf numFmtId="0" fontId="2" fillId="0" borderId="11" xfId="0" applyFont="1" applyBorder="1" applyAlignment="1">
      <alignment horizont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6" xfId="0" applyFont="1" applyBorder="1" applyAlignment="1">
      <alignment horizontal="center" vertical="center" wrapText="1"/>
    </xf>
    <xf numFmtId="0" fontId="5" fillId="0" borderId="42" xfId="0" applyFont="1" applyBorder="1" applyAlignment="1">
      <alignment horizontal="center" vertical="center"/>
    </xf>
    <xf numFmtId="0" fontId="5" fillId="0" borderId="41" xfId="0" applyFont="1" applyBorder="1" applyAlignment="1">
      <alignment horizontal="center" vertical="center"/>
    </xf>
    <xf numFmtId="0" fontId="4" fillId="0" borderId="42" xfId="0" applyFont="1" applyBorder="1" applyAlignment="1">
      <alignment horizontal="center" vertical="center" wrapText="1"/>
    </xf>
    <xf numFmtId="0" fontId="4" fillId="0" borderId="0" xfId="0" applyFont="1" applyAlignment="1">
      <alignment horizontal="center" vertical="center"/>
    </xf>
    <xf numFmtId="0" fontId="4" fillId="0" borderId="31" xfId="0" applyFont="1" applyBorder="1" applyAlignment="1">
      <alignment horizontal="center" vertical="center"/>
    </xf>
    <xf numFmtId="0" fontId="4" fillId="0" borderId="35" xfId="0" applyFont="1" applyBorder="1" applyAlignment="1">
      <alignment horizontal="center" vertical="center"/>
    </xf>
    <xf numFmtId="0" fontId="4" fillId="0" borderId="32" xfId="0" applyFont="1" applyBorder="1" applyAlignment="1">
      <alignment horizontal="center" vertical="center"/>
    </xf>
    <xf numFmtId="0" fontId="4" fillId="0" borderId="11" xfId="0" applyFont="1" applyBorder="1" applyAlignment="1">
      <alignment horizontal="center" vertical="center"/>
    </xf>
    <xf numFmtId="0" fontId="4" fillId="0" borderId="2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8" xfId="0" applyFont="1" applyBorder="1" applyAlignment="1">
      <alignment horizontal="center" vertical="center" wrapText="1"/>
    </xf>
    <xf numFmtId="0" fontId="16" fillId="0" borderId="0" xfId="0" applyFont="1" applyAlignment="1">
      <alignment horizontal="left" vertical="center" wrapText="1"/>
    </xf>
    <xf numFmtId="0" fontId="4" fillId="0" borderId="17" xfId="0" applyFont="1" applyBorder="1" applyAlignment="1">
      <alignment horizontal="center" vertical="center" wrapText="1"/>
    </xf>
    <xf numFmtId="0" fontId="4" fillId="3" borderId="42" xfId="0" applyFont="1" applyFill="1" applyBorder="1" applyAlignment="1">
      <alignment horizontal="center"/>
    </xf>
    <xf numFmtId="0" fontId="4" fillId="3" borderId="0" xfId="0" applyFont="1" applyFill="1" applyAlignment="1">
      <alignment horizontal="center"/>
    </xf>
    <xf numFmtId="0" fontId="4" fillId="3" borderId="41" xfId="0" applyFont="1" applyFill="1" applyBorder="1" applyAlignment="1">
      <alignment horizontal="center"/>
    </xf>
    <xf numFmtId="0" fontId="4" fillId="3" borderId="98" xfId="0" applyFont="1" applyFill="1" applyBorder="1" applyAlignment="1">
      <alignment horizontal="center" vertical="center"/>
    </xf>
    <xf numFmtId="0" fontId="4" fillId="3" borderId="0" xfId="0" applyFont="1" applyFill="1" applyAlignment="1">
      <alignment horizontal="center" vertical="center"/>
    </xf>
    <xf numFmtId="0" fontId="4" fillId="3" borderId="41" xfId="0" applyFont="1" applyFill="1" applyBorder="1" applyAlignment="1">
      <alignment horizontal="center" vertical="center"/>
    </xf>
    <xf numFmtId="0" fontId="16" fillId="3" borderId="0" xfId="0" applyFont="1" applyFill="1" applyAlignment="1">
      <alignment horizontal="left" wrapText="1"/>
    </xf>
    <xf numFmtId="0" fontId="30" fillId="3" borderId="125" xfId="0" applyFont="1" applyFill="1" applyBorder="1" applyAlignment="1">
      <alignment horizontal="center"/>
    </xf>
    <xf numFmtId="0" fontId="30" fillId="3" borderId="126" xfId="0" applyFont="1" applyFill="1" applyBorder="1" applyAlignment="1">
      <alignment horizontal="center"/>
    </xf>
    <xf numFmtId="0" fontId="7" fillId="3" borderId="14" xfId="0" applyFont="1" applyFill="1" applyBorder="1" applyAlignment="1">
      <alignment horizontal="left" wrapText="1"/>
    </xf>
    <xf numFmtId="0" fontId="30" fillId="3" borderId="0" xfId="0" applyFont="1" applyFill="1" applyBorder="1" applyAlignment="1">
      <alignment horizontal="left" wrapText="1"/>
    </xf>
    <xf numFmtId="0" fontId="32" fillId="3" borderId="125" xfId="0" applyFont="1" applyFill="1" applyBorder="1" applyAlignment="1">
      <alignment horizontal="center"/>
    </xf>
    <xf numFmtId="0" fontId="32" fillId="3" borderId="126" xfId="0" applyFont="1" applyFill="1" applyBorder="1" applyAlignment="1">
      <alignment horizontal="center"/>
    </xf>
    <xf numFmtId="0" fontId="30" fillId="3" borderId="124" xfId="0" applyFont="1" applyFill="1" applyBorder="1" applyAlignment="1">
      <alignment horizontal="center"/>
    </xf>
    <xf numFmtId="0" fontId="30" fillId="3" borderId="50" xfId="0" applyFont="1" applyFill="1" applyBorder="1" applyAlignment="1">
      <alignment horizontal="center"/>
    </xf>
    <xf numFmtId="0" fontId="30" fillId="3" borderId="123" xfId="0" applyFont="1" applyFill="1" applyBorder="1" applyAlignment="1">
      <alignment horizontal="center"/>
    </xf>
    <xf numFmtId="0" fontId="30" fillId="3" borderId="38" xfId="0" applyFont="1" applyFill="1" applyBorder="1" applyAlignment="1">
      <alignment horizontal="center"/>
    </xf>
    <xf numFmtId="0" fontId="29" fillId="3" borderId="14" xfId="0" applyFont="1" applyFill="1" applyBorder="1" applyAlignment="1">
      <alignment horizontal="left" wrapText="1"/>
    </xf>
    <xf numFmtId="0" fontId="29" fillId="3" borderId="0" xfId="0" applyFont="1" applyFill="1" applyBorder="1" applyAlignment="1">
      <alignment horizontal="left" wrapText="1"/>
    </xf>
    <xf numFmtId="0" fontId="31" fillId="3" borderId="14" xfId="0" applyFont="1" applyFill="1" applyBorder="1" applyAlignment="1">
      <alignment vertical="center" wrapText="1"/>
    </xf>
    <xf numFmtId="0" fontId="31" fillId="3" borderId="0" xfId="0" applyFont="1" applyFill="1" applyBorder="1" applyAlignment="1">
      <alignment vertical="center" wrapText="1"/>
    </xf>
    <xf numFmtId="0" fontId="7" fillId="3" borderId="14" xfId="0" applyFont="1" applyFill="1" applyBorder="1" applyAlignment="1">
      <alignment vertical="center" wrapText="1"/>
    </xf>
    <xf numFmtId="0" fontId="7" fillId="3" borderId="0" xfId="0" applyFont="1" applyFill="1" applyBorder="1" applyAlignment="1">
      <alignment vertical="center" wrapText="1"/>
    </xf>
    <xf numFmtId="0" fontId="38" fillId="3" borderId="14" xfId="0" applyFont="1" applyFill="1" applyBorder="1" applyAlignment="1">
      <alignment wrapText="1"/>
    </xf>
    <xf numFmtId="0" fontId="38" fillId="3" borderId="0" xfId="0" applyFont="1" applyFill="1" applyBorder="1" applyAlignment="1">
      <alignment wrapText="1"/>
    </xf>
    <xf numFmtId="0" fontId="38" fillId="3" borderId="14" xfId="0" applyFont="1" applyFill="1" applyBorder="1" applyAlignment="1">
      <alignment horizontal="left" wrapText="1"/>
    </xf>
    <xf numFmtId="0" fontId="32" fillId="3" borderId="14" xfId="0" applyFont="1" applyFill="1" applyBorder="1" applyAlignment="1">
      <alignment horizontal="left" vertical="center" wrapText="1"/>
    </xf>
    <xf numFmtId="0" fontId="36" fillId="3" borderId="0" xfId="0" applyFont="1" applyFill="1" applyBorder="1" applyAlignment="1">
      <alignment horizontal="left" vertical="center" wrapText="1"/>
    </xf>
    <xf numFmtId="0" fontId="8" fillId="3" borderId="14" xfId="0" applyFont="1" applyFill="1" applyBorder="1" applyAlignment="1">
      <alignment horizontal="left" wrapText="1"/>
    </xf>
    <xf numFmtId="0" fontId="33" fillId="3" borderId="14" xfId="0" applyFont="1" applyFill="1" applyBorder="1" applyAlignment="1">
      <alignment horizontal="left" wrapText="1"/>
    </xf>
    <xf numFmtId="0" fontId="33" fillId="3" borderId="0" xfId="0" applyFont="1" applyFill="1" applyBorder="1" applyAlignment="1">
      <alignment horizontal="left" wrapText="1"/>
    </xf>
    <xf numFmtId="0" fontId="30" fillId="3" borderId="125" xfId="0" applyFont="1" applyFill="1" applyBorder="1" applyAlignment="1">
      <alignment horizontal="center" vertical="center"/>
    </xf>
    <xf numFmtId="0" fontId="30" fillId="3" borderId="126" xfId="0" applyFont="1" applyFill="1" applyBorder="1" applyAlignment="1">
      <alignment horizontal="center" vertical="center"/>
    </xf>
    <xf numFmtId="0" fontId="30" fillId="3" borderId="50" xfId="0" applyFont="1" applyFill="1" applyBorder="1" applyAlignment="1">
      <alignment horizontal="left"/>
    </xf>
    <xf numFmtId="0" fontId="30" fillId="3" borderId="123" xfId="0" applyFont="1" applyFill="1" applyBorder="1" applyAlignment="1">
      <alignment horizontal="left"/>
    </xf>
    <xf numFmtId="0" fontId="30" fillId="3" borderId="38" xfId="0" applyFont="1" applyFill="1" applyBorder="1" applyAlignment="1">
      <alignment horizontal="left"/>
    </xf>
    <xf numFmtId="0" fontId="30" fillId="3" borderId="50" xfId="0" applyFont="1" applyFill="1" applyBorder="1" applyAlignment="1">
      <alignment horizontal="center" wrapText="1"/>
    </xf>
    <xf numFmtId="0" fontId="30" fillId="3" borderId="123" xfId="0" applyFont="1" applyFill="1" applyBorder="1" applyAlignment="1">
      <alignment horizontal="center" wrapText="1"/>
    </xf>
    <xf numFmtId="0" fontId="30" fillId="3" borderId="38" xfId="0" applyFont="1" applyFill="1" applyBorder="1" applyAlignment="1">
      <alignment horizontal="center" wrapText="1"/>
    </xf>
    <xf numFmtId="0" fontId="7" fillId="3" borderId="14" xfId="0" quotePrefix="1" applyFont="1" applyFill="1" applyBorder="1" applyAlignment="1">
      <alignment wrapText="1"/>
    </xf>
    <xf numFmtId="0" fontId="7" fillId="3" borderId="0" xfId="0" quotePrefix="1" applyFont="1" applyFill="1" applyBorder="1" applyAlignment="1">
      <alignment wrapText="1"/>
    </xf>
    <xf numFmtId="0" fontId="30" fillId="3" borderId="14" xfId="0" quotePrefix="1" applyFont="1" applyFill="1" applyBorder="1" applyAlignment="1">
      <alignment horizontal="left" wrapText="1"/>
    </xf>
    <xf numFmtId="0" fontId="30" fillId="3" borderId="0" xfId="0" quotePrefix="1" applyFont="1" applyFill="1" applyBorder="1" applyAlignment="1">
      <alignment horizontal="left" wrapText="1"/>
    </xf>
    <xf numFmtId="0" fontId="30" fillId="3" borderId="138" xfId="0" applyFont="1" applyFill="1" applyBorder="1" applyAlignment="1"/>
    <xf numFmtId="0" fontId="30" fillId="3" borderId="7" xfId="0" applyFont="1" applyFill="1" applyBorder="1" applyAlignment="1"/>
    <xf numFmtId="0" fontId="30" fillId="3" borderId="138" xfId="0" applyFont="1" applyFill="1" applyBorder="1"/>
    <xf numFmtId="0" fontId="30" fillId="3" borderId="7" xfId="0" applyFont="1" applyFill="1" applyBorder="1"/>
    <xf numFmtId="0" fontId="30" fillId="3" borderId="138" xfId="0" applyFont="1" applyFill="1" applyBorder="1" applyAlignment="1">
      <alignment horizontal="center"/>
    </xf>
    <xf numFmtId="0" fontId="30" fillId="3" borderId="7" xfId="0" applyFont="1" applyFill="1" applyBorder="1" applyAlignment="1">
      <alignment horizontal="center"/>
    </xf>
    <xf numFmtId="0" fontId="7" fillId="3" borderId="138" xfId="0" applyFont="1" applyFill="1" applyBorder="1" applyAlignment="1">
      <alignment wrapText="1"/>
    </xf>
    <xf numFmtId="0" fontId="7" fillId="3" borderId="7" xfId="0" applyFont="1" applyFill="1" applyBorder="1" applyAlignment="1">
      <alignment wrapText="1"/>
    </xf>
    <xf numFmtId="0" fontId="8" fillId="3" borderId="127" xfId="0" applyFont="1" applyFill="1" applyBorder="1" applyAlignment="1">
      <alignment horizontal="left" wrapText="1"/>
    </xf>
    <xf numFmtId="0" fontId="8" fillId="3" borderId="43" xfId="0" applyFont="1" applyFill="1" applyBorder="1" applyAlignment="1">
      <alignment horizontal="left" wrapText="1"/>
    </xf>
    <xf numFmtId="0" fontId="30" fillId="3" borderId="118" xfId="0" applyFont="1" applyFill="1" applyBorder="1" applyAlignment="1">
      <alignment horizontal="center"/>
    </xf>
    <xf numFmtId="0" fontId="30" fillId="3" borderId="124" xfId="0" applyFont="1" applyFill="1" applyBorder="1" applyAlignment="1">
      <alignment horizontal="left"/>
    </xf>
    <xf numFmtId="0" fontId="30" fillId="3" borderId="124" xfId="0" applyFont="1" applyFill="1" applyBorder="1" applyAlignment="1">
      <alignment horizontal="left" wrapText="1"/>
    </xf>
    <xf numFmtId="0" fontId="30" fillId="3" borderId="38" xfId="0" applyFont="1" applyFill="1" applyBorder="1" applyAlignment="1">
      <alignment horizontal="left" wrapText="1"/>
    </xf>
    <xf numFmtId="0" fontId="7" fillId="3" borderId="14" xfId="0" applyFont="1" applyFill="1" applyBorder="1" applyAlignment="1">
      <alignment horizontal="left" vertical="top" wrapText="1"/>
    </xf>
    <xf numFmtId="0" fontId="30" fillId="3" borderId="0" xfId="0" applyFont="1" applyFill="1" applyBorder="1" applyAlignment="1">
      <alignment horizontal="left" vertical="top" wrapText="1"/>
    </xf>
    <xf numFmtId="0" fontId="5" fillId="3" borderId="14" xfId="0" applyFont="1" applyFill="1" applyBorder="1" applyAlignment="1">
      <alignment horizontal="center"/>
    </xf>
    <xf numFmtId="0" fontId="5" fillId="3" borderId="0" xfId="0" applyFont="1" applyFill="1" applyBorder="1" applyAlignment="1">
      <alignment horizontal="center"/>
    </xf>
    <xf numFmtId="0" fontId="5" fillId="3" borderId="11" xfId="0" applyFont="1" applyFill="1" applyBorder="1" applyAlignment="1">
      <alignment horizontal="center"/>
    </xf>
    <xf numFmtId="0" fontId="4" fillId="3" borderId="1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32" fillId="3" borderId="14" xfId="0" applyFont="1" applyFill="1" applyBorder="1" applyAlignment="1">
      <alignment horizontal="left" wrapText="1"/>
    </xf>
    <xf numFmtId="0" fontId="32" fillId="3" borderId="0" xfId="0" applyFont="1" applyFill="1" applyBorder="1" applyAlignment="1">
      <alignment horizontal="left" wrapText="1"/>
    </xf>
    <xf numFmtId="0" fontId="30" fillId="3" borderId="14" xfId="0" quotePrefix="1" applyFont="1" applyFill="1" applyBorder="1" applyAlignment="1">
      <alignment horizontal="left"/>
    </xf>
    <xf numFmtId="0" fontId="30" fillId="3" borderId="0" xfId="0" quotePrefix="1" applyFont="1" applyFill="1" applyBorder="1" applyAlignment="1">
      <alignment horizontal="left"/>
    </xf>
    <xf numFmtId="0" fontId="7" fillId="3" borderId="14" xfId="0" quotePrefix="1" applyFont="1" applyFill="1" applyBorder="1" applyAlignment="1">
      <alignment horizontal="left" wrapText="1"/>
    </xf>
    <xf numFmtId="0" fontId="8" fillId="3" borderId="14" xfId="0" applyFont="1" applyFill="1" applyBorder="1" applyAlignment="1">
      <alignment horizontal="left"/>
    </xf>
    <xf numFmtId="0" fontId="30" fillId="3" borderId="0" xfId="0" applyFont="1" applyFill="1" applyBorder="1" applyAlignment="1">
      <alignment horizontal="left"/>
    </xf>
    <xf numFmtId="0" fontId="30" fillId="3" borderId="125" xfId="0" applyFont="1" applyFill="1" applyBorder="1" applyAlignment="1">
      <alignment horizontal="left"/>
    </xf>
    <xf numFmtId="0" fontId="30" fillId="3" borderId="126" xfId="0" applyFont="1" applyFill="1" applyBorder="1" applyAlignment="1">
      <alignment horizontal="left"/>
    </xf>
    <xf numFmtId="0" fontId="30" fillId="3" borderId="45" xfId="0" applyFont="1" applyFill="1" applyBorder="1" applyAlignment="1">
      <alignment horizontal="left"/>
    </xf>
    <xf numFmtId="0" fontId="30" fillId="3" borderId="47" xfId="0" applyFont="1" applyFill="1" applyBorder="1" applyAlignment="1">
      <alignment horizontal="left"/>
    </xf>
    <xf numFmtId="0" fontId="30" fillId="3" borderId="14" xfId="0" applyFont="1" applyFill="1" applyBorder="1" applyAlignment="1">
      <alignment horizontal="left" wrapText="1"/>
    </xf>
    <xf numFmtId="0" fontId="8" fillId="3" borderId="0" xfId="0" applyFont="1" applyFill="1" applyBorder="1" applyAlignment="1">
      <alignment horizontal="left"/>
    </xf>
    <xf numFmtId="0" fontId="5" fillId="3" borderId="14" xfId="0" applyFont="1" applyFill="1" applyBorder="1" applyAlignment="1">
      <alignment horizontal="center" vertical="center"/>
    </xf>
    <xf numFmtId="0" fontId="5" fillId="3" borderId="0" xfId="0" applyFont="1" applyFill="1" applyAlignment="1">
      <alignment horizontal="center" vertical="center"/>
    </xf>
    <xf numFmtId="0" fontId="5" fillId="3" borderId="11" xfId="0" applyFont="1" applyFill="1" applyBorder="1" applyAlignment="1">
      <alignment horizontal="center" vertical="center"/>
    </xf>
    <xf numFmtId="168" fontId="5" fillId="3" borderId="40" xfId="0" applyNumberFormat="1" applyFont="1" applyFill="1" applyBorder="1" applyAlignment="1">
      <alignment horizontal="center" vertical="center"/>
    </xf>
    <xf numFmtId="168" fontId="5" fillId="3" borderId="71" xfId="0" applyNumberFormat="1" applyFont="1" applyFill="1" applyBorder="1" applyAlignment="1">
      <alignment horizontal="center" vertical="center"/>
    </xf>
    <xf numFmtId="0" fontId="5" fillId="3" borderId="42" xfId="0" applyFont="1" applyFill="1" applyBorder="1" applyAlignment="1">
      <alignment horizontal="center"/>
    </xf>
    <xf numFmtId="0" fontId="5" fillId="3" borderId="41" xfId="0" applyFont="1" applyFill="1" applyBorder="1" applyAlignment="1">
      <alignment horizontal="center"/>
    </xf>
    <xf numFmtId="0" fontId="4" fillId="3" borderId="42" xfId="0" applyFont="1" applyFill="1" applyBorder="1" applyAlignment="1">
      <alignment horizontal="center" vertical="center"/>
    </xf>
    <xf numFmtId="0" fontId="4" fillId="3" borderId="73"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74" xfId="0" applyFont="1" applyFill="1" applyBorder="1" applyAlignment="1">
      <alignment horizontal="center" vertical="center"/>
    </xf>
    <xf numFmtId="0" fontId="4" fillId="3" borderId="40" xfId="0" applyFont="1" applyFill="1" applyBorder="1" applyAlignment="1">
      <alignment horizontal="center"/>
    </xf>
    <xf numFmtId="0" fontId="4" fillId="3" borderId="71" xfId="0" applyFont="1" applyFill="1" applyBorder="1" applyAlignment="1">
      <alignment horizontal="center"/>
    </xf>
    <xf numFmtId="0" fontId="4" fillId="3" borderId="55" xfId="0" applyFont="1" applyFill="1" applyBorder="1" applyAlignment="1">
      <alignment horizontal="center"/>
    </xf>
    <xf numFmtId="0" fontId="4" fillId="3" borderId="61"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72" xfId="0" applyFont="1" applyFill="1" applyBorder="1" applyAlignment="1">
      <alignment horizontal="center" vertical="center"/>
    </xf>
    <xf numFmtId="0" fontId="20" fillId="0" borderId="42" xfId="0" applyFont="1" applyBorder="1" applyAlignment="1">
      <alignment horizontal="center"/>
    </xf>
    <xf numFmtId="0" fontId="2" fillId="0" borderId="42" xfId="0" applyFont="1" applyBorder="1" applyAlignment="1">
      <alignment horizontal="center" vertical="center"/>
    </xf>
    <xf numFmtId="0" fontId="2" fillId="0" borderId="0" xfId="0" applyFont="1" applyAlignment="1">
      <alignment horizontal="center" vertical="center"/>
    </xf>
    <xf numFmtId="0" fontId="2" fillId="0" borderId="41" xfId="0" applyFont="1" applyBorder="1" applyAlignment="1">
      <alignment horizontal="center" vertical="center"/>
    </xf>
    <xf numFmtId="0" fontId="4" fillId="0" borderId="90" xfId="0" applyFont="1" applyBorder="1" applyAlignment="1">
      <alignment horizontal="center"/>
    </xf>
    <xf numFmtId="0" fontId="4" fillId="0" borderId="15" xfId="0" applyFont="1" applyBorder="1" applyAlignment="1">
      <alignment horizontal="center"/>
    </xf>
    <xf numFmtId="0" fontId="4" fillId="0" borderId="94" xfId="0" applyFont="1" applyBorder="1" applyAlignment="1">
      <alignment horizontal="center"/>
    </xf>
    <xf numFmtId="0" fontId="4" fillId="0" borderId="7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xf>
    <xf numFmtId="14" fontId="8" fillId="0" borderId="29" xfId="0" applyNumberFormat="1" applyFont="1" applyBorder="1" applyAlignment="1">
      <alignment horizontal="center" vertical="center"/>
    </xf>
    <xf numFmtId="0" fontId="8" fillId="0" borderId="33" xfId="0" applyFont="1" applyBorder="1" applyAlignment="1">
      <alignment horizontal="center" vertical="center"/>
    </xf>
    <xf numFmtId="14" fontId="8" fillId="3" borderId="29" xfId="0" applyNumberFormat="1" applyFont="1" applyFill="1" applyBorder="1" applyAlignment="1">
      <alignment horizontal="center" vertical="center"/>
    </xf>
    <xf numFmtId="0" fontId="8" fillId="3" borderId="33" xfId="0" applyFont="1" applyFill="1" applyBorder="1" applyAlignment="1">
      <alignment horizontal="center" vertical="center"/>
    </xf>
    <xf numFmtId="0" fontId="8" fillId="3" borderId="29"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20" fillId="3" borderId="42" xfId="0" applyFont="1" applyFill="1" applyBorder="1" applyAlignment="1">
      <alignment horizontal="center"/>
    </xf>
    <xf numFmtId="0" fontId="2" fillId="3" borderId="42" xfId="0" applyFont="1" applyFill="1" applyBorder="1" applyAlignment="1">
      <alignment horizontal="center" vertical="center"/>
    </xf>
    <xf numFmtId="0" fontId="2" fillId="3" borderId="0" xfId="0" applyFont="1" applyFill="1" applyAlignment="1">
      <alignment horizontal="center" vertical="center"/>
    </xf>
    <xf numFmtId="0" fontId="2" fillId="3" borderId="41" xfId="0" applyFont="1" applyFill="1" applyBorder="1" applyAlignment="1">
      <alignment horizontal="center" vertical="center"/>
    </xf>
    <xf numFmtId="0" fontId="4" fillId="3" borderId="90" xfId="0" applyFont="1" applyFill="1" applyBorder="1" applyAlignment="1">
      <alignment horizontal="center"/>
    </xf>
    <xf numFmtId="0" fontId="4" fillId="3" borderId="15" xfId="0" applyFont="1" applyFill="1" applyBorder="1" applyAlignment="1">
      <alignment horizontal="center"/>
    </xf>
    <xf numFmtId="0" fontId="4" fillId="3" borderId="94" xfId="0" applyFont="1" applyFill="1" applyBorder="1" applyAlignment="1">
      <alignment horizontal="center"/>
    </xf>
    <xf numFmtId="0" fontId="4" fillId="3" borderId="76"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6" xfId="0" applyFont="1" applyFill="1" applyBorder="1" applyAlignment="1">
      <alignment horizontal="center"/>
    </xf>
    <xf numFmtId="0" fontId="8" fillId="0" borderId="76"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74" xfId="0" applyFont="1" applyBorder="1" applyAlignment="1">
      <alignment horizontal="center" vertical="center" wrapText="1"/>
    </xf>
    <xf numFmtId="14" fontId="8" fillId="0" borderId="73" xfId="0" applyNumberFormat="1" applyFont="1" applyBorder="1" applyAlignment="1">
      <alignment horizontal="center" vertical="center"/>
    </xf>
    <xf numFmtId="0" fontId="8" fillId="0" borderId="74" xfId="0" applyFont="1" applyBorder="1" applyAlignment="1">
      <alignment horizontal="center" vertical="center"/>
    </xf>
    <xf numFmtId="0" fontId="20" fillId="0" borderId="0" xfId="0" applyFont="1" applyAlignment="1">
      <alignment horizontal="center"/>
    </xf>
    <xf numFmtId="0" fontId="4" fillId="0" borderId="55" xfId="0" applyFont="1" applyBorder="1" applyAlignment="1">
      <alignment horizontal="center"/>
    </xf>
    <xf numFmtId="0" fontId="4" fillId="0" borderId="71" xfId="0" applyFont="1" applyBorder="1" applyAlignment="1">
      <alignment horizontal="center"/>
    </xf>
    <xf numFmtId="14" fontId="8" fillId="0" borderId="55" xfId="0" applyNumberFormat="1" applyFont="1" applyBorder="1" applyAlignment="1">
      <alignment horizontal="center" vertical="center"/>
    </xf>
    <xf numFmtId="0" fontId="8" fillId="0" borderId="61" xfId="0" applyFont="1" applyBorder="1" applyAlignment="1">
      <alignment horizontal="center" vertical="center"/>
    </xf>
    <xf numFmtId="0" fontId="8" fillId="0" borderId="77" xfId="0" applyFont="1" applyBorder="1" applyAlignment="1">
      <alignment horizontal="center" vertical="center" wrapText="1"/>
    </xf>
    <xf numFmtId="14" fontId="8" fillId="0" borderId="40" xfId="0" applyNumberFormat="1" applyFont="1" applyBorder="1" applyAlignment="1">
      <alignment horizontal="center" vertical="center"/>
    </xf>
    <xf numFmtId="0" fontId="8" fillId="0" borderId="0" xfId="0" applyFont="1" applyAlignment="1">
      <alignment horizontal="center" vertical="center"/>
    </xf>
    <xf numFmtId="14" fontId="8" fillId="0" borderId="71" xfId="0" applyNumberFormat="1" applyFont="1" applyBorder="1" applyAlignment="1">
      <alignment horizontal="center" vertical="center"/>
    </xf>
    <xf numFmtId="0" fontId="8" fillId="0" borderId="41" xfId="0" applyFont="1" applyBorder="1" applyAlignment="1">
      <alignment horizontal="center" vertical="center"/>
    </xf>
    <xf numFmtId="0" fontId="4" fillId="0" borderId="55" xfId="0" applyFont="1" applyBorder="1" applyAlignment="1">
      <alignment horizontal="center" vertical="center" wrapText="1"/>
    </xf>
    <xf numFmtId="0" fontId="4" fillId="0" borderId="40" xfId="0" applyFont="1" applyBorder="1" applyAlignment="1">
      <alignment horizontal="center"/>
    </xf>
    <xf numFmtId="0" fontId="8" fillId="0" borderId="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6" xfId="0" applyFont="1" applyBorder="1" applyAlignment="1">
      <alignment horizontal="center" vertical="center"/>
    </xf>
    <xf numFmtId="0" fontId="4" fillId="0" borderId="31" xfId="0" applyFont="1" applyBorder="1" applyAlignment="1">
      <alignment horizontal="center"/>
    </xf>
    <xf numFmtId="0" fontId="4" fillId="0" borderId="35" xfId="0" applyFont="1" applyBorder="1" applyAlignment="1">
      <alignment horizontal="center"/>
    </xf>
    <xf numFmtId="0" fontId="4" fillId="0" borderId="32" xfId="0" applyFont="1" applyBorder="1" applyAlignment="1">
      <alignment horizontal="center"/>
    </xf>
    <xf numFmtId="0" fontId="4" fillId="0" borderId="33" xfId="0" applyFont="1" applyBorder="1" applyAlignment="1">
      <alignment horizontal="center" vertical="center" wrapText="1"/>
    </xf>
    <xf numFmtId="0" fontId="10" fillId="0" borderId="0" xfId="0" applyFont="1" applyAlignment="1">
      <alignment horizontal="center"/>
    </xf>
    <xf numFmtId="0" fontId="4" fillId="0" borderId="42" xfId="0" applyFont="1" applyBorder="1" applyAlignment="1">
      <alignment horizontal="center" vertical="center"/>
    </xf>
    <xf numFmtId="0" fontId="4" fillId="0" borderId="55" xfId="0" applyFont="1" applyBorder="1" applyAlignment="1">
      <alignment horizontal="center" vertical="center"/>
    </xf>
    <xf numFmtId="0" fontId="4" fillId="0" borderId="40" xfId="0" applyFont="1" applyBorder="1" applyAlignment="1">
      <alignment horizontal="center" vertical="center"/>
    </xf>
    <xf numFmtId="0" fontId="4" fillId="0" borderId="71" xfId="0" applyFont="1" applyBorder="1" applyAlignment="1">
      <alignment horizontal="center" vertical="center"/>
    </xf>
    <xf numFmtId="0" fontId="4" fillId="3" borderId="97" xfId="0" applyFont="1" applyFill="1" applyBorder="1" applyAlignment="1">
      <alignment horizontal="center" vertical="center"/>
    </xf>
    <xf numFmtId="0" fontId="4" fillId="3" borderId="136" xfId="0" applyFont="1" applyFill="1" applyBorder="1" applyAlignment="1">
      <alignment horizontal="center" vertical="center"/>
    </xf>
    <xf numFmtId="0" fontId="4" fillId="3" borderId="137" xfId="0" applyFont="1" applyFill="1" applyBorder="1" applyAlignment="1">
      <alignment horizontal="center" vertical="center"/>
    </xf>
    <xf numFmtId="0" fontId="4" fillId="0" borderId="61" xfId="0" applyFont="1" applyBorder="1" applyAlignment="1">
      <alignment horizontal="center"/>
    </xf>
    <xf numFmtId="0" fontId="4" fillId="0" borderId="39" xfId="0" applyFont="1" applyBorder="1" applyAlignment="1">
      <alignment horizontal="center"/>
    </xf>
    <xf numFmtId="0" fontId="4" fillId="0" borderId="41" xfId="0" applyFont="1" applyBorder="1" applyAlignment="1">
      <alignment horizontal="center"/>
    </xf>
    <xf numFmtId="0" fontId="4" fillId="0" borderId="46"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0" xfId="0" applyFont="1" applyAlignment="1">
      <alignment horizontal="center" vertical="center" wrapText="1"/>
    </xf>
    <xf numFmtId="0" fontId="4" fillId="0" borderId="39" xfId="0" applyFont="1" applyBorder="1" applyAlignment="1">
      <alignment horizontal="center" vertical="center" wrapText="1"/>
    </xf>
    <xf numFmtId="0" fontId="4" fillId="3" borderId="0" xfId="0" applyFont="1" applyFill="1" applyBorder="1" applyAlignment="1">
      <alignment horizontal="center" vertical="center"/>
    </xf>
    <xf numFmtId="0" fontId="4" fillId="3" borderId="103" xfId="0" applyFont="1" applyFill="1" applyBorder="1" applyAlignment="1">
      <alignment horizontal="center" wrapText="1"/>
    </xf>
    <xf numFmtId="0" fontId="4" fillId="3" borderId="84" xfId="0" applyFont="1" applyFill="1" applyBorder="1" applyAlignment="1">
      <alignment horizontal="center" wrapText="1"/>
    </xf>
    <xf numFmtId="0" fontId="4" fillId="3" borderId="102" xfId="0" applyFont="1" applyFill="1" applyBorder="1" applyAlignment="1">
      <alignment horizontal="center" wrapText="1"/>
    </xf>
    <xf numFmtId="0" fontId="4" fillId="3" borderId="103" xfId="0" applyFont="1" applyFill="1" applyBorder="1" applyAlignment="1">
      <alignment horizontal="center"/>
    </xf>
    <xf numFmtId="0" fontId="4" fillId="3" borderId="84" xfId="0" applyFont="1" applyFill="1" applyBorder="1" applyAlignment="1">
      <alignment horizontal="center"/>
    </xf>
    <xf numFmtId="0" fontId="4" fillId="3" borderId="102" xfId="0" applyFont="1" applyFill="1" applyBorder="1" applyAlignment="1">
      <alignment horizontal="center"/>
    </xf>
    <xf numFmtId="0" fontId="4" fillId="3" borderId="87" xfId="0" applyFont="1" applyFill="1" applyBorder="1" applyAlignment="1">
      <alignment horizontal="center"/>
    </xf>
    <xf numFmtId="0" fontId="4" fillId="3" borderId="119" xfId="0" applyFont="1" applyFill="1" applyBorder="1" applyAlignment="1">
      <alignment horizontal="center"/>
    </xf>
    <xf numFmtId="0" fontId="4" fillId="3" borderId="134" xfId="0" applyFont="1" applyFill="1" applyBorder="1" applyAlignment="1">
      <alignment horizontal="center"/>
    </xf>
    <xf numFmtId="0" fontId="4" fillId="3" borderId="4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1"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72" xfId="0" applyFont="1" applyFill="1" applyBorder="1" applyAlignment="1">
      <alignment horizontal="center" vertical="center" wrapText="1"/>
    </xf>
    <xf numFmtId="0" fontId="4" fillId="3" borderId="73" xfId="0" applyFont="1" applyFill="1" applyBorder="1" applyAlignment="1">
      <alignment horizontal="center" wrapText="1"/>
    </xf>
    <xf numFmtId="0" fontId="4" fillId="3" borderId="72" xfId="0" applyFont="1" applyFill="1" applyBorder="1" applyAlignment="1">
      <alignment horizontal="center" wrapText="1"/>
    </xf>
    <xf numFmtId="0" fontId="4" fillId="3" borderId="74" xfId="0" applyFont="1" applyFill="1" applyBorder="1" applyAlignment="1">
      <alignment horizontal="center" wrapText="1"/>
    </xf>
    <xf numFmtId="0" fontId="8" fillId="3" borderId="11" xfId="0" applyFont="1" applyFill="1" applyBorder="1" applyAlignment="1">
      <alignment wrapText="1"/>
    </xf>
    <xf numFmtId="0" fontId="41" fillId="4" borderId="139" xfId="5" applyFont="1" applyFill="1" applyBorder="1" applyAlignment="1">
      <alignment horizontal="left" wrapText="1"/>
    </xf>
    <xf numFmtId="0" fontId="41" fillId="4" borderId="140" xfId="5" applyFont="1" applyFill="1" applyBorder="1" applyAlignment="1">
      <alignment horizontal="left" wrapText="1"/>
    </xf>
    <xf numFmtId="0" fontId="41" fillId="4" borderId="141" xfId="5" applyFont="1" applyFill="1" applyBorder="1" applyAlignment="1">
      <alignment horizontal="left" wrapText="1"/>
    </xf>
  </cellXfs>
  <cellStyles count="6">
    <cellStyle name="60% - Énfasis3" xfId="2" builtinId="40"/>
    <cellStyle name="Hipervínculo" xfId="5" builtinId="8"/>
    <cellStyle name="Millares" xfId="1" builtinId="3"/>
    <cellStyle name="Millares [0] 2" xfId="4"/>
    <cellStyle name="Normal" xfId="0" builtinId="0"/>
    <cellStyle name="Normal 2" xfId="3"/>
  </cellStyles>
  <dxfs count="19">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eb.cpcecba.org.ar/download/63939/?tmstv=1772648519" TargetMode="External"/><Relationship Id="rId1" Type="http://schemas.openxmlformats.org/officeDocument/2006/relationships/hyperlink" Target="https://web.cpcecba.org.ar/download/63939/?tmstv=17726485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56"/>
  <sheetViews>
    <sheetView zoomScale="75" zoomScaleNormal="75" workbookViewId="0">
      <selection activeCell="G31" sqref="G31"/>
    </sheetView>
  </sheetViews>
  <sheetFormatPr baseColWidth="10" defaultColWidth="11.42578125" defaultRowHeight="14.25"/>
  <cols>
    <col min="1" max="1" width="2.85546875" style="38" customWidth="1"/>
    <col min="2" max="2" width="1.7109375" style="38" customWidth="1"/>
    <col min="3" max="3" width="16" style="38" customWidth="1"/>
    <col min="4" max="4" width="11.5703125" style="38" bestFit="1" customWidth="1"/>
    <col min="5" max="5" width="20.140625" style="38" customWidth="1"/>
    <col min="6" max="6" width="3.7109375" style="38" customWidth="1"/>
    <col min="7" max="7" width="15.42578125" style="38" customWidth="1"/>
    <col min="8" max="8" width="18.85546875" style="38" customWidth="1"/>
    <col min="9" max="9" width="11.5703125" style="38" customWidth="1"/>
    <col min="10" max="10" width="3" style="38" customWidth="1"/>
    <col min="11" max="16384" width="11.42578125" style="38"/>
  </cols>
  <sheetData>
    <row r="2" spans="2:14" ht="15">
      <c r="B2" s="33"/>
      <c r="C2" s="34"/>
      <c r="D2" s="35"/>
      <c r="E2" s="35"/>
      <c r="F2" s="35"/>
      <c r="G2" s="36"/>
      <c r="H2" s="36"/>
      <c r="I2" s="37"/>
    </row>
    <row r="3" spans="2:14" ht="15">
      <c r="B3" s="39"/>
      <c r="C3" s="719" t="s">
        <v>812</v>
      </c>
      <c r="D3" s="719"/>
      <c r="E3" s="719"/>
      <c r="F3" s="719"/>
      <c r="G3" s="719"/>
      <c r="H3" s="719"/>
      <c r="I3" s="42"/>
    </row>
    <row r="4" spans="2:14">
      <c r="B4" s="39"/>
      <c r="C4" s="43"/>
      <c r="D4" s="43"/>
      <c r="E4" s="43"/>
      <c r="F4" s="43"/>
      <c r="I4" s="41"/>
    </row>
    <row r="5" spans="2:14" ht="15">
      <c r="B5" s="715" t="s">
        <v>0</v>
      </c>
      <c r="C5" s="716"/>
      <c r="D5" s="716"/>
      <c r="E5" s="716"/>
      <c r="F5" s="716"/>
      <c r="G5" s="716"/>
      <c r="H5" s="716"/>
      <c r="I5" s="717"/>
      <c r="K5" s="40"/>
      <c r="L5" s="40"/>
      <c r="M5" s="40"/>
      <c r="N5" s="40"/>
    </row>
    <row r="6" spans="2:14" ht="15">
      <c r="B6" s="39"/>
      <c r="C6" s="716" t="s">
        <v>1</v>
      </c>
      <c r="D6" s="716"/>
      <c r="E6" s="716"/>
      <c r="F6" s="716"/>
      <c r="G6" s="716"/>
      <c r="H6" s="716"/>
      <c r="I6" s="42"/>
      <c r="J6" s="40"/>
      <c r="K6" s="40"/>
      <c r="L6" s="40"/>
      <c r="M6" s="40"/>
      <c r="N6" s="40"/>
    </row>
    <row r="7" spans="2:14" ht="15">
      <c r="B7" s="39"/>
      <c r="C7" s="632"/>
      <c r="D7" s="632"/>
      <c r="E7" s="632"/>
      <c r="F7" s="632"/>
      <c r="G7" s="632"/>
      <c r="H7" s="632"/>
      <c r="I7" s="58"/>
      <c r="J7" s="40"/>
      <c r="K7" s="40"/>
      <c r="L7" s="40"/>
      <c r="M7" s="40"/>
      <c r="N7" s="40"/>
    </row>
    <row r="8" spans="2:14" ht="15">
      <c r="B8" s="39"/>
      <c r="C8" s="716" t="s">
        <v>2</v>
      </c>
      <c r="D8" s="716"/>
      <c r="E8" s="716"/>
      <c r="F8" s="716"/>
      <c r="G8" s="716"/>
      <c r="H8" s="716"/>
      <c r="I8" s="42"/>
    </row>
    <row r="9" spans="2:14">
      <c r="B9" s="39"/>
      <c r="C9" s="720" t="s">
        <v>3</v>
      </c>
      <c r="D9" s="720"/>
      <c r="E9" s="720"/>
      <c r="F9" s="720"/>
      <c r="G9" s="720"/>
      <c r="H9" s="720"/>
      <c r="I9" s="41"/>
    </row>
    <row r="10" spans="2:14" ht="15">
      <c r="B10" s="39"/>
      <c r="C10" s="44"/>
      <c r="D10" s="44"/>
      <c r="E10" s="44"/>
      <c r="F10" s="44"/>
      <c r="G10" s="45"/>
      <c r="H10" s="45"/>
      <c r="I10" s="46"/>
    </row>
    <row r="11" spans="2:14" ht="15">
      <c r="B11" s="39"/>
      <c r="C11" s="47" t="s">
        <v>4</v>
      </c>
      <c r="D11" s="44"/>
      <c r="E11" s="44"/>
      <c r="F11" s="44"/>
      <c r="G11" s="45"/>
      <c r="H11" s="45"/>
      <c r="I11" s="46"/>
    </row>
    <row r="12" spans="2:14" ht="15">
      <c r="B12" s="39"/>
      <c r="C12" s="47"/>
      <c r="D12" s="44"/>
      <c r="E12" s="44"/>
      <c r="F12" s="44"/>
      <c r="G12" s="45"/>
      <c r="H12" s="45"/>
      <c r="I12" s="46"/>
    </row>
    <row r="13" spans="2:14">
      <c r="B13" s="39"/>
      <c r="C13" s="47" t="s">
        <v>5</v>
      </c>
      <c r="D13" s="45"/>
      <c r="E13" s="45"/>
      <c r="F13" s="45"/>
      <c r="G13" s="45"/>
      <c r="H13" s="45"/>
      <c r="I13" s="46"/>
    </row>
    <row r="14" spans="2:14">
      <c r="B14" s="39"/>
      <c r="C14" s="45"/>
      <c r="D14" s="45"/>
      <c r="E14" s="45"/>
      <c r="F14" s="45"/>
      <c r="G14" s="45"/>
      <c r="H14" s="45"/>
      <c r="I14" s="46"/>
    </row>
    <row r="15" spans="2:14">
      <c r="B15" s="39"/>
      <c r="C15" s="47" t="s">
        <v>6</v>
      </c>
      <c r="D15" s="47"/>
      <c r="E15" s="45"/>
      <c r="F15" s="45"/>
      <c r="G15" s="45"/>
      <c r="H15" s="45"/>
      <c r="I15" s="46"/>
    </row>
    <row r="16" spans="2:14">
      <c r="B16" s="39"/>
      <c r="C16" s="45"/>
      <c r="D16" s="45"/>
      <c r="E16" s="45"/>
      <c r="F16" s="45"/>
      <c r="G16" s="45"/>
      <c r="H16" s="45"/>
      <c r="I16" s="46"/>
    </row>
    <row r="17" spans="2:9">
      <c r="B17" s="39"/>
      <c r="C17" s="721" t="s">
        <v>7</v>
      </c>
      <c r="D17" s="721"/>
      <c r="E17" s="47"/>
      <c r="F17" s="45"/>
      <c r="G17" s="45"/>
      <c r="H17" s="45"/>
      <c r="I17" s="46"/>
    </row>
    <row r="18" spans="2:9" ht="15">
      <c r="B18" s="39"/>
      <c r="C18" s="44"/>
      <c r="D18" s="44"/>
      <c r="E18" s="47"/>
      <c r="F18" s="44"/>
      <c r="G18" s="45"/>
      <c r="H18" s="45"/>
      <c r="I18" s="46"/>
    </row>
    <row r="19" spans="2:9">
      <c r="B19" s="39"/>
      <c r="C19" s="45"/>
      <c r="D19" s="45"/>
      <c r="E19" s="47"/>
      <c r="F19" s="45"/>
      <c r="G19" s="45"/>
      <c r="H19" s="45"/>
      <c r="I19" s="46"/>
    </row>
    <row r="20" spans="2:9" ht="15">
      <c r="B20" s="39"/>
      <c r="C20" s="713" t="s">
        <v>658</v>
      </c>
      <c r="D20" s="713"/>
      <c r="E20" s="713"/>
      <c r="F20" s="713"/>
      <c r="G20" s="713"/>
      <c r="H20" s="713"/>
      <c r="I20" s="714"/>
    </row>
    <row r="21" spans="2:9">
      <c r="B21" s="39"/>
      <c r="C21" s="45"/>
      <c r="D21" s="45"/>
      <c r="E21" s="45"/>
      <c r="F21" s="45"/>
      <c r="G21" s="45"/>
      <c r="H21" s="45"/>
      <c r="I21" s="46"/>
    </row>
    <row r="22" spans="2:9" ht="15" customHeight="1">
      <c r="B22" s="39"/>
      <c r="C22" s="47" t="s">
        <v>8</v>
      </c>
      <c r="D22" s="47"/>
      <c r="E22" s="47"/>
      <c r="F22" s="45"/>
      <c r="G22" s="47" t="s">
        <v>9</v>
      </c>
      <c r="H22" s="45"/>
      <c r="I22" s="46"/>
    </row>
    <row r="23" spans="2:9">
      <c r="B23" s="39"/>
      <c r="C23" s="47" t="s">
        <v>10</v>
      </c>
      <c r="D23" s="47"/>
      <c r="E23" s="45"/>
      <c r="F23" s="45"/>
      <c r="G23" s="45"/>
      <c r="H23" s="45"/>
      <c r="I23" s="46"/>
    </row>
    <row r="24" spans="2:9" ht="15">
      <c r="B24" s="39"/>
      <c r="C24" s="645" t="s">
        <v>11</v>
      </c>
      <c r="D24" s="45"/>
      <c r="E24" s="45"/>
      <c r="F24" s="45"/>
      <c r="G24" s="48"/>
      <c r="H24" s="59"/>
      <c r="I24" s="46"/>
    </row>
    <row r="25" spans="2:9">
      <c r="B25" s="39"/>
      <c r="C25" s="47"/>
      <c r="D25" s="45"/>
      <c r="E25" s="45"/>
      <c r="F25" s="45"/>
      <c r="G25" s="48"/>
      <c r="H25" s="59"/>
      <c r="I25" s="46"/>
    </row>
    <row r="26" spans="2:9">
      <c r="B26" s="39"/>
      <c r="C26" s="47" t="s">
        <v>12</v>
      </c>
      <c r="D26" s="45"/>
      <c r="F26" s="45"/>
      <c r="G26" s="45" t="s">
        <v>13</v>
      </c>
      <c r="H26" s="59"/>
      <c r="I26" s="46"/>
    </row>
    <row r="27" spans="2:9" ht="15">
      <c r="B27" s="39"/>
      <c r="C27" s="47" t="s">
        <v>14</v>
      </c>
      <c r="D27" s="44"/>
      <c r="E27" s="45"/>
      <c r="F27" s="44"/>
      <c r="G27" s="45" t="s">
        <v>15</v>
      </c>
      <c r="H27" s="45"/>
      <c r="I27" s="46"/>
    </row>
    <row r="28" spans="2:9" ht="15">
      <c r="B28" s="39"/>
      <c r="C28" s="646" t="s">
        <v>16</v>
      </c>
      <c r="D28" s="44"/>
      <c r="E28" s="44"/>
      <c r="F28" s="44"/>
      <c r="G28" s="45"/>
      <c r="H28" s="45"/>
      <c r="I28" s="46"/>
    </row>
    <row r="29" spans="2:9" ht="15">
      <c r="B29" s="39"/>
      <c r="C29" s="47" t="s">
        <v>17</v>
      </c>
      <c r="D29" s="44"/>
      <c r="E29" s="44"/>
      <c r="F29" s="44"/>
      <c r="G29" s="45"/>
      <c r="H29" s="45"/>
      <c r="I29" s="46"/>
    </row>
    <row r="30" spans="2:9" ht="15">
      <c r="B30" s="39"/>
      <c r="C30" s="38" t="s">
        <v>4</v>
      </c>
      <c r="D30" s="44"/>
      <c r="E30" s="44"/>
      <c r="F30" s="44"/>
      <c r="G30" s="45"/>
      <c r="H30" s="45"/>
      <c r="I30" s="46"/>
    </row>
    <row r="31" spans="2:9" ht="15">
      <c r="B31" s="39"/>
      <c r="C31" s="47" t="s">
        <v>18</v>
      </c>
      <c r="D31" s="44"/>
      <c r="E31" s="44"/>
      <c r="F31" s="44"/>
      <c r="G31" s="45"/>
      <c r="H31" s="45"/>
      <c r="I31" s="46"/>
    </row>
    <row r="32" spans="2:9" ht="15">
      <c r="B32" s="39"/>
      <c r="C32" s="47" t="s">
        <v>19</v>
      </c>
      <c r="D32" s="44"/>
      <c r="E32" s="44"/>
      <c r="F32" s="44"/>
      <c r="G32" s="45"/>
      <c r="H32" s="45"/>
      <c r="I32" s="46"/>
    </row>
    <row r="33" spans="2:9" ht="15">
      <c r="B33" s="39"/>
      <c r="C33" s="47" t="s">
        <v>20</v>
      </c>
      <c r="D33" s="44"/>
      <c r="E33" s="44"/>
      <c r="F33" s="44"/>
      <c r="G33" s="45"/>
      <c r="H33" s="45"/>
      <c r="I33" s="46"/>
    </row>
    <row r="34" spans="2:9" ht="15">
      <c r="B34" s="39"/>
      <c r="C34" s="47" t="s">
        <v>21</v>
      </c>
      <c r="D34" s="44"/>
      <c r="E34" s="44"/>
      <c r="F34" s="44"/>
      <c r="G34" s="45"/>
      <c r="H34" s="45"/>
      <c r="I34" s="46"/>
    </row>
    <row r="35" spans="2:9">
      <c r="B35" s="39"/>
      <c r="C35" s="47"/>
      <c r="D35" s="45"/>
      <c r="E35" s="45"/>
      <c r="F35" s="45"/>
      <c r="G35" s="45"/>
      <c r="H35" s="45"/>
      <c r="I35" s="46"/>
    </row>
    <row r="36" spans="2:9" ht="15">
      <c r="B36" s="39"/>
      <c r="C36" s="47" t="s">
        <v>22</v>
      </c>
      <c r="D36" s="49"/>
      <c r="E36" s="49"/>
      <c r="F36" s="49"/>
      <c r="G36" s="45"/>
      <c r="H36" s="45"/>
      <c r="I36" s="46"/>
    </row>
    <row r="37" spans="2:9" ht="15">
      <c r="B37" s="39"/>
      <c r="C37" s="49"/>
      <c r="D37" s="49"/>
      <c r="E37" s="49"/>
      <c r="F37" s="49"/>
      <c r="G37" s="45"/>
      <c r="H37" s="45"/>
      <c r="I37" s="46"/>
    </row>
    <row r="38" spans="2:9" ht="15">
      <c r="B38" s="39"/>
      <c r="C38" s="49"/>
      <c r="D38" s="49"/>
      <c r="E38" s="49"/>
      <c r="F38" s="49"/>
      <c r="G38" s="45"/>
      <c r="H38" s="45"/>
      <c r="I38" s="46"/>
    </row>
    <row r="39" spans="2:9" ht="15">
      <c r="B39" s="39"/>
      <c r="C39" s="716" t="s">
        <v>23</v>
      </c>
      <c r="D39" s="716"/>
      <c r="E39" s="716"/>
      <c r="F39" s="716"/>
      <c r="G39" s="716"/>
      <c r="H39" s="716"/>
      <c r="I39" s="41"/>
    </row>
    <row r="40" spans="2:9" ht="15">
      <c r="B40" s="39"/>
      <c r="I40" s="42"/>
    </row>
    <row r="41" spans="2:9">
      <c r="B41" s="39"/>
      <c r="I41" s="41"/>
    </row>
    <row r="42" spans="2:9" ht="15">
      <c r="B42" s="39"/>
      <c r="C42" s="708" t="s">
        <v>24</v>
      </c>
      <c r="D42" s="708"/>
      <c r="E42" s="708"/>
      <c r="F42" s="60"/>
      <c r="G42" s="708" t="s">
        <v>25</v>
      </c>
      <c r="H42" s="708"/>
      <c r="I42" s="42"/>
    </row>
    <row r="43" spans="2:9">
      <c r="B43" s="39"/>
      <c r="C43" s="709" t="s">
        <v>26</v>
      </c>
      <c r="D43" s="709" t="s">
        <v>27</v>
      </c>
      <c r="E43" s="711" t="s">
        <v>28</v>
      </c>
      <c r="G43" s="709" t="s">
        <v>29</v>
      </c>
      <c r="H43" s="709" t="s">
        <v>30</v>
      </c>
      <c r="I43" s="718"/>
    </row>
    <row r="44" spans="2:9">
      <c r="B44" s="39"/>
      <c r="C44" s="710"/>
      <c r="D44" s="710"/>
      <c r="E44" s="712"/>
      <c r="G44" s="710"/>
      <c r="H44" s="710"/>
      <c r="I44" s="718"/>
    </row>
    <row r="45" spans="2:9">
      <c r="B45" s="39"/>
      <c r="C45" s="61">
        <v>0</v>
      </c>
      <c r="D45" s="62" t="s">
        <v>31</v>
      </c>
      <c r="E45" s="61">
        <v>1</v>
      </c>
      <c r="G45" s="63">
        <v>0</v>
      </c>
      <c r="H45" s="63">
        <v>0</v>
      </c>
      <c r="I45" s="41"/>
    </row>
    <row r="46" spans="2:9">
      <c r="B46" s="39"/>
      <c r="C46" s="64"/>
      <c r="D46" s="65"/>
      <c r="E46" s="64"/>
      <c r="G46" s="66"/>
      <c r="H46" s="66"/>
      <c r="I46" s="41"/>
    </row>
    <row r="47" spans="2:9">
      <c r="B47" s="39"/>
      <c r="C47" s="64"/>
      <c r="D47" s="65"/>
      <c r="E47" s="64"/>
      <c r="G47" s="66"/>
      <c r="H47" s="66"/>
      <c r="I47" s="41"/>
    </row>
    <row r="48" spans="2:9">
      <c r="B48" s="39"/>
      <c r="C48" s="64"/>
      <c r="D48" s="65"/>
      <c r="E48" s="64"/>
      <c r="G48" s="66"/>
      <c r="H48" s="66"/>
      <c r="I48" s="41"/>
    </row>
    <row r="49" spans="2:9" ht="15">
      <c r="B49" s="39"/>
      <c r="C49" s="708" t="s">
        <v>32</v>
      </c>
      <c r="D49" s="708"/>
      <c r="E49" s="708"/>
      <c r="F49" s="60"/>
      <c r="G49" s="708" t="s">
        <v>25</v>
      </c>
      <c r="H49" s="708"/>
      <c r="I49" s="41"/>
    </row>
    <row r="50" spans="2:9">
      <c r="B50" s="39"/>
      <c r="C50" s="709" t="s">
        <v>26</v>
      </c>
      <c r="D50" s="709" t="s">
        <v>27</v>
      </c>
      <c r="E50" s="711" t="s">
        <v>28</v>
      </c>
      <c r="G50" s="709" t="s">
        <v>29</v>
      </c>
      <c r="H50" s="709" t="s">
        <v>30</v>
      </c>
      <c r="I50" s="41"/>
    </row>
    <row r="51" spans="2:9">
      <c r="B51" s="39"/>
      <c r="C51" s="710"/>
      <c r="D51" s="710"/>
      <c r="E51" s="712"/>
      <c r="G51" s="710"/>
      <c r="H51" s="710"/>
      <c r="I51" s="41"/>
    </row>
    <row r="52" spans="2:9" ht="14.25" customHeight="1">
      <c r="B52" s="39"/>
      <c r="C52" s="61">
        <v>0</v>
      </c>
      <c r="D52" s="62" t="s">
        <v>31</v>
      </c>
      <c r="E52" s="61">
        <v>1</v>
      </c>
      <c r="G52" s="63">
        <v>0</v>
      </c>
      <c r="H52" s="63">
        <v>0</v>
      </c>
      <c r="I52" s="41"/>
    </row>
    <row r="53" spans="2:9" ht="14.25" customHeight="1">
      <c r="B53" s="39"/>
      <c r="C53" s="64"/>
      <c r="D53" s="65"/>
      <c r="E53" s="64"/>
      <c r="G53" s="66"/>
      <c r="H53" s="66"/>
      <c r="I53" s="41"/>
    </row>
    <row r="54" spans="2:9" ht="14.25" customHeight="1">
      <c r="B54" s="39"/>
      <c r="C54" s="64"/>
      <c r="D54" s="65"/>
      <c r="E54" s="64"/>
      <c r="G54" s="66"/>
      <c r="H54" s="66"/>
      <c r="I54" s="41"/>
    </row>
    <row r="55" spans="2:9">
      <c r="B55" s="39"/>
      <c r="C55" s="64"/>
      <c r="D55" s="65"/>
      <c r="E55" s="64"/>
      <c r="G55" s="64"/>
      <c r="H55" s="64"/>
      <c r="I55" s="41"/>
    </row>
    <row r="56" spans="2:9">
      <c r="B56" s="50"/>
      <c r="C56" s="51"/>
      <c r="D56" s="51"/>
      <c r="E56" s="51"/>
      <c r="F56" s="51"/>
      <c r="G56" s="51"/>
      <c r="H56" s="51"/>
      <c r="I56" s="52"/>
    </row>
  </sheetData>
  <mergeCells count="23">
    <mergeCell ref="C3:H3"/>
    <mergeCell ref="C6:H6"/>
    <mergeCell ref="C8:H8"/>
    <mergeCell ref="C9:H9"/>
    <mergeCell ref="C17:D17"/>
    <mergeCell ref="C20:I20"/>
    <mergeCell ref="B5:I5"/>
    <mergeCell ref="C39:H39"/>
    <mergeCell ref="I43:I44"/>
    <mergeCell ref="H43:H44"/>
    <mergeCell ref="G42:H42"/>
    <mergeCell ref="D43:D44"/>
    <mergeCell ref="E43:E44"/>
    <mergeCell ref="G43:G44"/>
    <mergeCell ref="C42:E42"/>
    <mergeCell ref="C43:C44"/>
    <mergeCell ref="C49:E49"/>
    <mergeCell ref="G49:H49"/>
    <mergeCell ref="C50:C51"/>
    <mergeCell ref="D50:D51"/>
    <mergeCell ref="E50:E51"/>
    <mergeCell ref="G50:G51"/>
    <mergeCell ref="H50:H51"/>
  </mergeCells>
  <phoneticPr fontId="14" type="noConversion"/>
  <pageMargins left="0.70866141732283461" right="0.70866141732283461" top="0.74803149606299213" bottom="0.74803149606299213" header="0.31496062992125984" footer="0.31496062992125984"/>
  <pageSetup paperSize="9" scale="85"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44"/>
  <sheetViews>
    <sheetView zoomScale="75" zoomScaleNormal="75" workbookViewId="0">
      <selection activeCell="B2" sqref="B2"/>
    </sheetView>
  </sheetViews>
  <sheetFormatPr baseColWidth="10" defaultColWidth="9.140625" defaultRowHeight="12.75"/>
  <cols>
    <col min="1" max="1" width="2.85546875" style="31" customWidth="1"/>
    <col min="2" max="2" width="76.5703125" style="31" bestFit="1" customWidth="1"/>
    <col min="3" max="3" width="13.28515625" style="31" customWidth="1"/>
    <col min="4" max="4" width="13" style="31" customWidth="1"/>
    <col min="5" max="5" width="13.42578125" style="31" customWidth="1"/>
    <col min="6" max="6" width="12.140625" style="31" customWidth="1"/>
    <col min="7" max="7" width="11.7109375" style="31" customWidth="1"/>
    <col min="8" max="8" width="4.85546875" style="31" customWidth="1"/>
    <col min="9" max="16384" width="9.140625" style="31"/>
  </cols>
  <sheetData>
    <row r="2" spans="2:9" ht="15">
      <c r="B2" s="329" t="s">
        <v>812</v>
      </c>
      <c r="C2" s="122"/>
      <c r="D2" s="122"/>
      <c r="E2" s="123"/>
      <c r="F2" s="123"/>
      <c r="G2" s="124" t="s">
        <v>248</v>
      </c>
    </row>
    <row r="3" spans="2:9" ht="15">
      <c r="B3" s="845" t="s">
        <v>249</v>
      </c>
      <c r="C3" s="716"/>
      <c r="D3" s="716"/>
      <c r="E3" s="716"/>
      <c r="F3" s="716"/>
      <c r="G3" s="847"/>
    </row>
    <row r="4" spans="2:9" ht="15.75" thickBot="1">
      <c r="B4" s="864" t="s">
        <v>242</v>
      </c>
      <c r="C4" s="865"/>
      <c r="D4" s="865"/>
      <c r="E4" s="865"/>
      <c r="F4" s="865"/>
      <c r="G4" s="866"/>
    </row>
    <row r="5" spans="2:9" ht="15.75" thickBot="1">
      <c r="B5" s="125"/>
      <c r="C5" s="867" t="s">
        <v>15</v>
      </c>
      <c r="D5" s="867"/>
      <c r="E5" s="867"/>
      <c r="F5" s="868"/>
      <c r="G5" s="126" t="s">
        <v>15</v>
      </c>
    </row>
    <row r="6" spans="2:9" ht="45.75" thickBot="1">
      <c r="B6" s="127" t="s">
        <v>250</v>
      </c>
      <c r="C6" s="128" t="s">
        <v>251</v>
      </c>
      <c r="D6" s="129" t="s">
        <v>252</v>
      </c>
      <c r="E6" s="130" t="s">
        <v>253</v>
      </c>
      <c r="F6" s="128" t="s">
        <v>254</v>
      </c>
      <c r="G6" s="131" t="s">
        <v>254</v>
      </c>
    </row>
    <row r="7" spans="2:9" ht="15">
      <c r="B7" s="127" t="s">
        <v>255</v>
      </c>
      <c r="C7" s="132"/>
      <c r="D7" s="133"/>
      <c r="E7" s="134"/>
      <c r="F7" s="134"/>
      <c r="G7" s="135"/>
    </row>
    <row r="8" spans="2:9" ht="15">
      <c r="B8" s="127" t="s">
        <v>256</v>
      </c>
      <c r="C8" s="132"/>
      <c r="D8" s="133"/>
      <c r="E8" s="134"/>
      <c r="F8" s="134"/>
      <c r="G8" s="135"/>
    </row>
    <row r="9" spans="2:9" ht="14.25">
      <c r="B9" s="136" t="s">
        <v>39</v>
      </c>
      <c r="C9" s="132"/>
      <c r="D9" s="133"/>
      <c r="E9" s="134"/>
      <c r="F9" s="134"/>
      <c r="G9" s="135"/>
    </row>
    <row r="10" spans="2:9" ht="14.25">
      <c r="B10" s="137" t="s">
        <v>257</v>
      </c>
      <c r="C10" s="132"/>
      <c r="D10" s="133"/>
      <c r="E10" s="134"/>
      <c r="F10" s="134"/>
      <c r="G10" s="135"/>
      <c r="I10" s="13"/>
    </row>
    <row r="11" spans="2:9" ht="14.25">
      <c r="B11" s="137" t="s">
        <v>258</v>
      </c>
      <c r="C11" s="132"/>
      <c r="D11" s="133"/>
      <c r="E11" s="134"/>
      <c r="F11" s="134"/>
      <c r="G11" s="135"/>
    </row>
    <row r="12" spans="2:9" ht="14.25">
      <c r="B12" s="136" t="s">
        <v>42</v>
      </c>
      <c r="C12" s="132"/>
      <c r="D12" s="133"/>
      <c r="E12" s="134"/>
      <c r="F12" s="134"/>
      <c r="G12" s="135"/>
    </row>
    <row r="13" spans="2:9" ht="14.25">
      <c r="B13" s="137" t="s">
        <v>259</v>
      </c>
      <c r="C13" s="132"/>
      <c r="D13" s="133"/>
      <c r="E13" s="134"/>
      <c r="F13" s="134"/>
      <c r="G13" s="135"/>
    </row>
    <row r="14" spans="2:9" ht="14.25">
      <c r="B14" s="136" t="s">
        <v>46</v>
      </c>
      <c r="C14" s="132"/>
      <c r="D14" s="133"/>
      <c r="E14" s="134"/>
      <c r="F14" s="134"/>
      <c r="G14" s="135"/>
    </row>
    <row r="15" spans="2:9" ht="14.25">
      <c r="B15" s="137" t="s">
        <v>260</v>
      </c>
      <c r="C15" s="132"/>
      <c r="D15" s="133"/>
      <c r="E15" s="134"/>
      <c r="F15" s="134"/>
      <c r="G15" s="135"/>
    </row>
    <row r="16" spans="2:9" ht="14.25">
      <c r="B16" s="136" t="s">
        <v>261</v>
      </c>
      <c r="C16" s="138"/>
      <c r="D16" s="139"/>
      <c r="E16" s="140"/>
      <c r="F16" s="140"/>
      <c r="G16" s="141"/>
    </row>
    <row r="17" spans="2:7" ht="14.25">
      <c r="B17" s="136" t="s">
        <v>262</v>
      </c>
      <c r="C17" s="142"/>
      <c r="D17" s="143"/>
      <c r="E17" s="140"/>
      <c r="F17" s="140"/>
      <c r="G17" s="141"/>
    </row>
    <row r="18" spans="2:7" ht="14.25">
      <c r="B18" s="137" t="s">
        <v>145</v>
      </c>
      <c r="C18" s="144"/>
      <c r="D18" s="145"/>
      <c r="E18" s="140"/>
      <c r="F18" s="140"/>
      <c r="G18" s="141"/>
    </row>
    <row r="19" spans="2:7" ht="15">
      <c r="B19" s="146" t="s">
        <v>263</v>
      </c>
      <c r="C19" s="147"/>
      <c r="D19" s="148"/>
      <c r="E19" s="149"/>
      <c r="F19" s="149">
        <f>SUM(F9,F12,F14,F15,F18)</f>
        <v>0</v>
      </c>
      <c r="G19" s="150">
        <f>SUM(G9,G12,G14,G15,G18)</f>
        <v>0</v>
      </c>
    </row>
    <row r="20" spans="2:7" ht="15">
      <c r="B20" s="127" t="s">
        <v>264</v>
      </c>
      <c r="C20" s="138"/>
      <c r="D20" s="139"/>
      <c r="E20" s="140"/>
      <c r="F20" s="140"/>
      <c r="G20" s="141"/>
    </row>
    <row r="21" spans="2:7" ht="14.25">
      <c r="B21" s="137" t="s">
        <v>145</v>
      </c>
      <c r="C21" s="138"/>
      <c r="D21" s="139"/>
      <c r="E21" s="140"/>
      <c r="F21" s="140"/>
      <c r="G21" s="141"/>
    </row>
    <row r="22" spans="2:7" ht="15">
      <c r="B22" s="151" t="s">
        <v>265</v>
      </c>
      <c r="C22" s="147"/>
      <c r="D22" s="148"/>
      <c r="E22" s="149"/>
      <c r="F22" s="149">
        <f>SUM(F21)</f>
        <v>0</v>
      </c>
      <c r="G22" s="150">
        <f>SUM(G21)</f>
        <v>0</v>
      </c>
    </row>
    <row r="23" spans="2:7" ht="15">
      <c r="B23" s="146" t="s">
        <v>266</v>
      </c>
      <c r="C23" s="152"/>
      <c r="D23" s="153"/>
      <c r="E23" s="154"/>
      <c r="F23" s="154">
        <f>SUM(F19,F22)</f>
        <v>0</v>
      </c>
      <c r="G23" s="155">
        <f>SUM(G19,G22)</f>
        <v>0</v>
      </c>
    </row>
    <row r="24" spans="2:7" ht="15">
      <c r="B24" s="127" t="s">
        <v>267</v>
      </c>
      <c r="C24" s="142"/>
      <c r="D24" s="143"/>
      <c r="E24" s="140"/>
      <c r="F24" s="140"/>
      <c r="G24" s="141"/>
    </row>
    <row r="25" spans="2:7" ht="14.25">
      <c r="B25" s="136" t="s">
        <v>268</v>
      </c>
      <c r="C25" s="144"/>
      <c r="D25" s="145"/>
      <c r="E25" s="140"/>
      <c r="F25" s="140"/>
      <c r="G25" s="141"/>
    </row>
    <row r="26" spans="2:7" ht="14.25">
      <c r="B26" s="137" t="s">
        <v>269</v>
      </c>
      <c r="C26" s="144"/>
      <c r="D26" s="145"/>
      <c r="E26" s="140"/>
      <c r="F26" s="140"/>
      <c r="G26" s="141"/>
    </row>
    <row r="27" spans="2:7" ht="14.25">
      <c r="B27" s="137" t="s">
        <v>270</v>
      </c>
      <c r="C27" s="144"/>
      <c r="D27" s="145"/>
      <c r="E27" s="140"/>
      <c r="F27" s="140"/>
      <c r="G27" s="141"/>
    </row>
    <row r="28" spans="2:7" ht="14.25">
      <c r="B28" s="136" t="s">
        <v>271</v>
      </c>
      <c r="C28" s="71"/>
      <c r="D28" s="145"/>
      <c r="E28" s="140"/>
      <c r="F28" s="140"/>
      <c r="G28" s="141"/>
    </row>
    <row r="29" spans="2:7" ht="14.25">
      <c r="B29" s="137" t="s">
        <v>272</v>
      </c>
      <c r="C29" s="144"/>
      <c r="D29" s="145"/>
      <c r="E29" s="140"/>
      <c r="F29" s="140"/>
      <c r="G29" s="141"/>
    </row>
    <row r="30" spans="2:7" ht="14.25">
      <c r="B30" s="136" t="s">
        <v>73</v>
      </c>
      <c r="C30" s="144"/>
      <c r="D30" s="145"/>
      <c r="E30" s="140"/>
      <c r="F30" s="140"/>
      <c r="G30" s="141"/>
    </row>
    <row r="31" spans="2:7" ht="14.25">
      <c r="B31" s="137" t="s">
        <v>145</v>
      </c>
      <c r="C31" s="144"/>
      <c r="D31" s="145"/>
      <c r="E31" s="140"/>
      <c r="F31" s="140"/>
      <c r="G31" s="141"/>
    </row>
    <row r="32" spans="2:7" ht="15">
      <c r="B32" s="146" t="s">
        <v>273</v>
      </c>
      <c r="C32" s="156"/>
      <c r="D32" s="157"/>
      <c r="E32" s="149"/>
      <c r="F32" s="149">
        <f>SUM(F25,F28,F30,F31)</f>
        <v>0</v>
      </c>
      <c r="G32" s="150">
        <f>SUM(G25,G28,G30,G31)</f>
        <v>0</v>
      </c>
    </row>
    <row r="33" spans="2:7" ht="15">
      <c r="B33" s="127" t="s">
        <v>274</v>
      </c>
      <c r="C33" s="144"/>
      <c r="D33" s="145"/>
      <c r="E33" s="140"/>
      <c r="F33" s="140"/>
      <c r="G33" s="141"/>
    </row>
    <row r="34" spans="2:7" ht="14.25">
      <c r="B34" s="137" t="s">
        <v>145</v>
      </c>
      <c r="C34" s="144"/>
      <c r="D34" s="145"/>
      <c r="E34" s="140"/>
      <c r="F34" s="140"/>
      <c r="G34" s="141"/>
    </row>
    <row r="35" spans="2:7" ht="15">
      <c r="B35" s="151" t="s">
        <v>275</v>
      </c>
      <c r="C35" s="158"/>
      <c r="D35" s="159"/>
      <c r="E35" s="160"/>
      <c r="F35" s="160">
        <f>SUM(F34)</f>
        <v>0</v>
      </c>
      <c r="G35" s="161">
        <f>SUM(G34)</f>
        <v>0</v>
      </c>
    </row>
    <row r="36" spans="2:7" ht="15">
      <c r="B36" s="146" t="s">
        <v>276</v>
      </c>
      <c r="C36" s="156"/>
      <c r="D36" s="157"/>
      <c r="E36" s="149"/>
      <c r="F36" s="149">
        <f>+F32+F35</f>
        <v>0</v>
      </c>
      <c r="G36" s="150">
        <f>+G32+G35</f>
        <v>0</v>
      </c>
    </row>
    <row r="38" spans="2:7">
      <c r="B38" s="336" t="s">
        <v>94</v>
      </c>
      <c r="C38" s="337"/>
      <c r="D38" s="338"/>
      <c r="E38" s="338"/>
      <c r="F38" s="165"/>
    </row>
    <row r="39" spans="2:7">
      <c r="B39" s="336"/>
      <c r="C39" s="337"/>
      <c r="D39" s="338"/>
      <c r="E39" s="338"/>
      <c r="F39" s="165"/>
    </row>
    <row r="40" spans="2:7">
      <c r="B40" s="83" t="s">
        <v>95</v>
      </c>
    </row>
    <row r="41" spans="2:7">
      <c r="B41" s="498" t="s">
        <v>96</v>
      </c>
    </row>
    <row r="42" spans="2:7">
      <c r="B42" s="333" t="s">
        <v>97</v>
      </c>
    </row>
    <row r="43" spans="2:7">
      <c r="B43" s="499" t="s">
        <v>98</v>
      </c>
    </row>
    <row r="44" spans="2:7">
      <c r="B44" s="90"/>
    </row>
  </sheetData>
  <mergeCells count="3">
    <mergeCell ref="B3:G3"/>
    <mergeCell ref="B4:G4"/>
    <mergeCell ref="C5:F5"/>
  </mergeCells>
  <pageMargins left="0.25" right="0.25" top="0.75" bottom="0.75" header="0.3" footer="0.3"/>
  <pageSetup paperSize="9" scale="7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DB5121A4-78E1-4A3E-8B90-80A52BC500B1}">
            <xm:f>NOT(ISERROR(SEARCH("control",'EF. IND.'!D38)))</xm:f>
            <x14:dxf>
              <font>
                <color theme="0"/>
              </font>
              <fill>
                <patternFill>
                  <bgColor rgb="FFC00000"/>
                </patternFill>
              </fill>
            </x14:dxf>
          </x14:cfRule>
          <xm:sqref>E38:E39 D38</xm:sqref>
        </x14:conditionalFormatting>
        <x14:conditionalFormatting xmlns:xm="http://schemas.microsoft.com/office/excel/2006/main">
          <x14:cfRule type="containsText" priority="10" operator="containsText" text="control" id="{DB5121A4-78E1-4A3E-8B90-80A52BC500B1}">
            <xm:f>NOT(ISERROR(SEARCH("control",'EF. IND.'!#REF!)))</xm:f>
            <x14:dxf>
              <font>
                <color theme="0"/>
              </font>
              <fill>
                <patternFill>
                  <bgColor rgb="FFC00000"/>
                </patternFill>
              </fill>
            </x14:dxf>
          </x14:cfRule>
          <xm:sqref>D39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7"/>
  <sheetViews>
    <sheetView topLeftCell="A13" zoomScale="75" zoomScaleNormal="75" workbookViewId="0">
      <selection activeCell="B2" sqref="B2"/>
    </sheetView>
  </sheetViews>
  <sheetFormatPr baseColWidth="10" defaultColWidth="9.140625" defaultRowHeight="12.75"/>
  <cols>
    <col min="1" max="1" width="2.85546875" style="31" customWidth="1"/>
    <col min="2" max="2" width="25.85546875" style="31" customWidth="1"/>
    <col min="3" max="3" width="10.5703125" style="31" customWidth="1"/>
    <col min="4" max="4" width="11.7109375" style="31" customWidth="1"/>
    <col min="5" max="5" width="7.7109375" style="31" customWidth="1"/>
    <col min="6" max="6" width="13.85546875" style="31" customWidth="1"/>
    <col min="7" max="7" width="10.5703125" style="31" customWidth="1"/>
    <col min="8" max="8" width="12.28515625" style="31" customWidth="1"/>
    <col min="9" max="9" width="7.42578125" style="31" customWidth="1"/>
    <col min="10" max="10" width="14.140625" style="31" customWidth="1"/>
    <col min="11" max="11" width="10.5703125" style="31" customWidth="1"/>
    <col min="12" max="12" width="13.7109375" style="31" customWidth="1"/>
    <col min="13" max="13" width="8" style="31" customWidth="1"/>
    <col min="14" max="14" width="14" style="31" customWidth="1"/>
    <col min="15" max="15" width="3.5703125" style="31" customWidth="1"/>
    <col min="16" max="16384" width="9.140625" style="31"/>
  </cols>
  <sheetData>
    <row r="2" spans="2:14" ht="15">
      <c r="B2" s="29" t="s">
        <v>812</v>
      </c>
      <c r="C2" s="118"/>
      <c r="D2" s="118"/>
      <c r="E2" s="118"/>
      <c r="F2" s="119"/>
      <c r="G2" s="119"/>
      <c r="H2" s="119"/>
      <c r="I2" s="116"/>
      <c r="J2" s="116"/>
      <c r="K2" s="116"/>
      <c r="L2" s="116"/>
      <c r="M2" s="116"/>
      <c r="N2" s="97" t="s">
        <v>277</v>
      </c>
    </row>
    <row r="3" spans="2:14" ht="15">
      <c r="B3" s="869" t="s">
        <v>278</v>
      </c>
      <c r="C3" s="716"/>
      <c r="D3" s="716"/>
      <c r="E3" s="716"/>
      <c r="F3" s="716"/>
      <c r="G3" s="716"/>
      <c r="H3" s="716"/>
      <c r="I3" s="716"/>
      <c r="J3" s="716"/>
      <c r="K3" s="716"/>
      <c r="L3" s="716"/>
      <c r="M3" s="716"/>
      <c r="N3" s="870"/>
    </row>
    <row r="4" spans="2:14">
      <c r="B4" s="120"/>
      <c r="C4" s="68"/>
      <c r="D4" s="68"/>
      <c r="E4" s="68"/>
      <c r="F4" s="68"/>
      <c r="G4" s="68"/>
      <c r="H4" s="68"/>
      <c r="I4" s="68"/>
      <c r="J4" s="68"/>
      <c r="K4" s="68"/>
      <c r="L4" s="68"/>
      <c r="M4" s="67"/>
      <c r="N4" s="121"/>
    </row>
    <row r="5" spans="2:14">
      <c r="B5" s="871" t="s">
        <v>279</v>
      </c>
      <c r="C5" s="790"/>
      <c r="D5" s="790"/>
      <c r="E5" s="790"/>
      <c r="F5" s="790"/>
      <c r="G5" s="790"/>
      <c r="H5" s="790"/>
      <c r="I5" s="790"/>
      <c r="J5" s="790"/>
      <c r="K5" s="790"/>
      <c r="L5" s="790"/>
      <c r="M5" s="790"/>
      <c r="N5" s="791"/>
    </row>
    <row r="6" spans="2:14">
      <c r="B6" s="872" t="s">
        <v>280</v>
      </c>
      <c r="C6" s="875" t="s">
        <v>281</v>
      </c>
      <c r="D6" s="875"/>
      <c r="E6" s="875"/>
      <c r="F6" s="875"/>
      <c r="G6" s="875"/>
      <c r="H6" s="875"/>
      <c r="I6" s="875"/>
      <c r="J6" s="875"/>
      <c r="K6" s="875"/>
      <c r="L6" s="875"/>
      <c r="M6" s="875"/>
      <c r="N6" s="876"/>
    </row>
    <row r="7" spans="2:14">
      <c r="B7" s="873"/>
      <c r="C7" s="875" t="s">
        <v>282</v>
      </c>
      <c r="D7" s="875"/>
      <c r="E7" s="875"/>
      <c r="F7" s="875"/>
      <c r="G7" s="875"/>
      <c r="H7" s="875"/>
      <c r="I7" s="875"/>
      <c r="J7" s="875"/>
      <c r="K7" s="877" t="s">
        <v>283</v>
      </c>
      <c r="L7" s="875"/>
      <c r="M7" s="875"/>
      <c r="N7" s="876"/>
    </row>
    <row r="8" spans="2:14">
      <c r="B8" s="873"/>
      <c r="C8" s="875" t="s">
        <v>42</v>
      </c>
      <c r="D8" s="875"/>
      <c r="E8" s="875"/>
      <c r="F8" s="876"/>
      <c r="G8" s="875" t="s">
        <v>284</v>
      </c>
      <c r="H8" s="875"/>
      <c r="I8" s="875"/>
      <c r="J8" s="876"/>
      <c r="K8" s="875" t="s">
        <v>285</v>
      </c>
      <c r="L8" s="875"/>
      <c r="M8" s="875"/>
      <c r="N8" s="876"/>
    </row>
    <row r="9" spans="2:14" s="101" customFormat="1" ht="38.25">
      <c r="B9" s="874"/>
      <c r="C9" s="98" t="s">
        <v>286</v>
      </c>
      <c r="D9" s="99" t="s">
        <v>287</v>
      </c>
      <c r="E9" s="99" t="s">
        <v>288</v>
      </c>
      <c r="F9" s="99" t="s">
        <v>289</v>
      </c>
      <c r="G9" s="99" t="s">
        <v>286</v>
      </c>
      <c r="H9" s="99" t="s">
        <v>287</v>
      </c>
      <c r="I9" s="99" t="s">
        <v>288</v>
      </c>
      <c r="J9" s="99" t="s">
        <v>289</v>
      </c>
      <c r="K9" s="99" t="s">
        <v>286</v>
      </c>
      <c r="L9" s="99" t="s">
        <v>287</v>
      </c>
      <c r="M9" s="99" t="s">
        <v>288</v>
      </c>
      <c r="N9" s="100" t="s">
        <v>289</v>
      </c>
    </row>
    <row r="10" spans="2:14">
      <c r="B10" s="102" t="s">
        <v>290</v>
      </c>
      <c r="C10" s="103"/>
      <c r="D10" s="103"/>
      <c r="E10" s="104"/>
      <c r="G10" s="103"/>
      <c r="H10" s="104"/>
      <c r="J10" s="104"/>
      <c r="L10" s="103"/>
      <c r="M10" s="103"/>
      <c r="N10" s="104"/>
    </row>
    <row r="11" spans="2:14">
      <c r="B11" s="103" t="s">
        <v>291</v>
      </c>
      <c r="C11" s="103"/>
      <c r="D11" s="103"/>
      <c r="E11" s="104"/>
      <c r="G11" s="103"/>
      <c r="H11" s="104"/>
      <c r="J11" s="104"/>
      <c r="L11" s="103"/>
      <c r="M11" s="103"/>
      <c r="N11" s="104"/>
    </row>
    <row r="12" spans="2:14">
      <c r="B12" s="103" t="s">
        <v>292</v>
      </c>
      <c r="C12" s="103"/>
      <c r="D12" s="103"/>
      <c r="E12" s="104"/>
      <c r="G12" s="103"/>
      <c r="H12" s="104"/>
      <c r="J12" s="104"/>
      <c r="L12" s="103"/>
      <c r="M12" s="103"/>
      <c r="N12" s="104"/>
    </row>
    <row r="13" spans="2:14">
      <c r="B13" s="103" t="s">
        <v>293</v>
      </c>
      <c r="C13" s="103"/>
      <c r="D13" s="103"/>
      <c r="E13" s="104"/>
      <c r="G13" s="103"/>
      <c r="H13" s="104"/>
      <c r="J13" s="104"/>
      <c r="L13" s="103"/>
      <c r="M13" s="103"/>
      <c r="N13" s="104"/>
    </row>
    <row r="14" spans="2:14">
      <c r="B14" s="103" t="s">
        <v>294</v>
      </c>
      <c r="C14" s="103"/>
      <c r="D14" s="103"/>
      <c r="E14" s="104"/>
      <c r="G14" s="103"/>
      <c r="H14" s="104"/>
      <c r="J14" s="104"/>
      <c r="L14" s="103"/>
      <c r="M14" s="103"/>
      <c r="N14" s="104"/>
    </row>
    <row r="15" spans="2:14">
      <c r="B15" s="103" t="s">
        <v>295</v>
      </c>
      <c r="C15" s="103"/>
      <c r="D15" s="103"/>
      <c r="E15" s="104"/>
      <c r="G15" s="103"/>
      <c r="H15" s="104"/>
      <c r="J15" s="104"/>
      <c r="L15" s="103"/>
      <c r="M15" s="103"/>
      <c r="N15" s="104"/>
    </row>
    <row r="16" spans="2:14">
      <c r="B16" s="103" t="s">
        <v>296</v>
      </c>
      <c r="C16" s="103"/>
      <c r="D16" s="103"/>
      <c r="E16" s="104"/>
      <c r="G16" s="103"/>
      <c r="H16" s="104"/>
      <c r="J16" s="104"/>
      <c r="L16" s="103"/>
      <c r="M16" s="103"/>
      <c r="N16" s="104"/>
    </row>
    <row r="17" spans="2:14">
      <c r="B17" s="103" t="s">
        <v>297</v>
      </c>
      <c r="C17" s="103"/>
      <c r="D17" s="103"/>
      <c r="E17" s="104"/>
      <c r="G17" s="103"/>
      <c r="H17" s="104"/>
      <c r="J17" s="104"/>
      <c r="L17" s="103"/>
      <c r="M17" s="103"/>
      <c r="N17" s="104"/>
    </row>
    <row r="18" spans="2:14">
      <c r="B18" s="103" t="s">
        <v>298</v>
      </c>
      <c r="C18" s="103"/>
      <c r="D18" s="103"/>
      <c r="E18" s="104"/>
      <c r="G18" s="103"/>
      <c r="H18" s="104"/>
      <c r="J18" s="104"/>
      <c r="L18" s="103"/>
      <c r="M18" s="103"/>
      <c r="N18" s="104"/>
    </row>
    <row r="19" spans="2:14">
      <c r="B19" s="103" t="s">
        <v>299</v>
      </c>
      <c r="C19" s="103"/>
      <c r="D19" s="103"/>
      <c r="E19" s="104"/>
      <c r="G19" s="103"/>
      <c r="H19" s="104"/>
      <c r="J19" s="104"/>
      <c r="L19" s="103"/>
      <c r="M19" s="103"/>
      <c r="N19" s="104"/>
    </row>
    <row r="20" spans="2:14">
      <c r="B20" s="103" t="s">
        <v>300</v>
      </c>
      <c r="C20" s="103"/>
      <c r="D20" s="103"/>
      <c r="E20" s="104"/>
      <c r="G20" s="103"/>
      <c r="H20" s="104"/>
      <c r="J20" s="104"/>
      <c r="L20" s="103"/>
      <c r="M20" s="103"/>
      <c r="N20" s="104"/>
    </row>
    <row r="21" spans="2:14">
      <c r="B21" s="103" t="s">
        <v>301</v>
      </c>
      <c r="C21" s="103"/>
      <c r="D21" s="103"/>
      <c r="E21" s="104"/>
      <c r="G21" s="103"/>
      <c r="H21" s="104"/>
      <c r="J21" s="104"/>
      <c r="L21" s="103"/>
      <c r="M21" s="103"/>
      <c r="N21" s="104"/>
    </row>
    <row r="22" spans="2:14">
      <c r="B22" s="103" t="s">
        <v>302</v>
      </c>
      <c r="C22" s="103"/>
      <c r="D22" s="103"/>
      <c r="E22" s="104"/>
      <c r="G22" s="103"/>
      <c r="H22" s="104"/>
      <c r="J22" s="104"/>
      <c r="L22" s="103"/>
      <c r="M22" s="103"/>
      <c r="N22" s="104"/>
    </row>
    <row r="23" spans="2:14">
      <c r="B23" s="103" t="s">
        <v>303</v>
      </c>
      <c r="C23" s="103"/>
      <c r="D23" s="103"/>
      <c r="E23" s="104"/>
      <c r="G23" s="103"/>
      <c r="H23" s="104"/>
      <c r="J23" s="104"/>
      <c r="L23" s="103"/>
      <c r="M23" s="103"/>
      <c r="N23" s="104"/>
    </row>
    <row r="24" spans="2:14">
      <c r="B24" s="103" t="s">
        <v>304</v>
      </c>
      <c r="C24" s="70"/>
      <c r="D24" s="103"/>
      <c r="E24" s="104"/>
      <c r="G24" s="103"/>
      <c r="H24" s="104"/>
      <c r="J24" s="105"/>
      <c r="L24" s="70"/>
      <c r="M24" s="103"/>
      <c r="N24" s="105"/>
    </row>
    <row r="25" spans="2:14">
      <c r="B25" s="106" t="s">
        <v>305</v>
      </c>
      <c r="C25" s="103">
        <f>SUM(C11:C24)</f>
        <v>0</v>
      </c>
      <c r="D25" s="107">
        <f>SUM(D11:D24)</f>
        <v>0</v>
      </c>
      <c r="E25" s="108"/>
      <c r="F25" s="109"/>
      <c r="G25" s="110">
        <f>SUM(G11:G24)</f>
        <v>0</v>
      </c>
      <c r="H25" s="108">
        <f>SUM(H11:H24)</f>
        <v>0</v>
      </c>
      <c r="I25" s="111"/>
      <c r="K25" s="112">
        <f>SUM(K11:K24)</f>
        <v>0</v>
      </c>
      <c r="L25" s="31">
        <f>SUM(L11:L24)</f>
        <v>0</v>
      </c>
      <c r="M25" s="108"/>
      <c r="N25" s="113"/>
    </row>
    <row r="26" spans="2:14">
      <c r="B26" s="106" t="s">
        <v>306</v>
      </c>
      <c r="C26" s="112"/>
      <c r="E26" s="105"/>
      <c r="F26" s="114"/>
      <c r="G26" s="108"/>
      <c r="H26" s="114"/>
      <c r="I26" s="108"/>
      <c r="J26" s="109"/>
      <c r="K26" s="108"/>
      <c r="L26" s="109"/>
      <c r="M26" s="105"/>
      <c r="N26" s="113"/>
    </row>
    <row r="27" spans="2:14">
      <c r="B27" s="115" t="s">
        <v>307</v>
      </c>
      <c r="C27" s="69"/>
      <c r="D27" s="116"/>
      <c r="E27" s="70"/>
      <c r="F27" s="70"/>
      <c r="G27" s="105"/>
      <c r="H27" s="114"/>
      <c r="I27" s="105"/>
      <c r="K27" s="105"/>
      <c r="L27" s="114"/>
      <c r="M27" s="105"/>
      <c r="N27" s="113"/>
    </row>
    <row r="28" spans="2:14">
      <c r="B28" s="117" t="s">
        <v>153</v>
      </c>
      <c r="C28" s="70">
        <f>SUM(C25,C26,C27)</f>
        <v>0</v>
      </c>
      <c r="D28" s="107">
        <f>SUM(D25,D26,D27)</f>
        <v>0</v>
      </c>
      <c r="E28" s="70"/>
      <c r="F28" s="70"/>
      <c r="G28" s="105">
        <f t="shared" ref="G28:H28" si="0">SUM(G25,G26,G27)</f>
        <v>0</v>
      </c>
      <c r="H28" s="114">
        <f t="shared" si="0"/>
        <v>0</v>
      </c>
      <c r="I28" s="70"/>
      <c r="J28" s="108"/>
      <c r="K28" s="113">
        <f t="shared" ref="K28:L28" si="1">SUM(K25,K26,K27)</f>
        <v>0</v>
      </c>
      <c r="L28" s="114">
        <f t="shared" si="1"/>
        <v>0</v>
      </c>
      <c r="M28" s="105"/>
      <c r="N28" s="113"/>
    </row>
    <row r="29" spans="2:14">
      <c r="B29" s="333" t="s">
        <v>308</v>
      </c>
    </row>
    <row r="30" spans="2:14">
      <c r="B30" s="17" t="s">
        <v>94</v>
      </c>
      <c r="C30" s="337"/>
      <c r="D30" s="338"/>
      <c r="E30" s="338"/>
      <c r="F30" s="165"/>
    </row>
    <row r="32" spans="2:14">
      <c r="B32" s="17" t="s">
        <v>95</v>
      </c>
    </row>
    <row r="34" spans="2:2">
      <c r="B34" s="498" t="s">
        <v>96</v>
      </c>
    </row>
    <row r="35" spans="2:2">
      <c r="B35" s="333" t="s">
        <v>97</v>
      </c>
    </row>
    <row r="36" spans="2:2">
      <c r="B36" s="500" t="s">
        <v>98</v>
      </c>
    </row>
    <row r="37" spans="2:2">
      <c r="B37" s="90"/>
    </row>
  </sheetData>
  <mergeCells count="9">
    <mergeCell ref="B3:N3"/>
    <mergeCell ref="B5:N5"/>
    <mergeCell ref="B6:B9"/>
    <mergeCell ref="C6:N6"/>
    <mergeCell ref="C7:J7"/>
    <mergeCell ref="C8:F8"/>
    <mergeCell ref="G8:J8"/>
    <mergeCell ref="K8:N8"/>
    <mergeCell ref="K7:N7"/>
  </mergeCells>
  <pageMargins left="0.70866141732283472" right="0.70866141732283472" top="0.74803149606299213" bottom="0.74803149606299213" header="0.31496062992125984" footer="0.31496062992125984"/>
  <pageSetup paperSize="9" scale="80"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4AF86C46-575E-4B25-8018-0A9A49C31DE6}">
            <xm:f>NOT(ISERROR(SEARCH("control",'EF. IND.'!D30)))</xm:f>
            <x14:dxf>
              <font>
                <color theme="0"/>
              </font>
              <fill>
                <patternFill>
                  <bgColor rgb="FFC00000"/>
                </patternFill>
              </fill>
            </x14:dxf>
          </x14:cfRule>
          <xm:sqref>D30:E30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
  <sheetViews>
    <sheetView zoomScale="75" zoomScaleNormal="75" workbookViewId="0">
      <selection activeCell="B2" sqref="B2"/>
    </sheetView>
  </sheetViews>
  <sheetFormatPr baseColWidth="10" defaultColWidth="9.140625" defaultRowHeight="12.75"/>
  <cols>
    <col min="1" max="1" width="2.85546875" style="31" customWidth="1"/>
    <col min="2" max="2" width="25.28515625" style="31" bestFit="1" customWidth="1"/>
    <col min="3" max="3" width="11.5703125" style="31" customWidth="1"/>
    <col min="4" max="4" width="11.7109375" style="31" customWidth="1"/>
    <col min="5" max="5" width="7.7109375" style="31" customWidth="1"/>
    <col min="6" max="6" width="13.85546875" style="31" customWidth="1"/>
    <col min="7" max="7" width="11.5703125" style="31" customWidth="1"/>
    <col min="8" max="8" width="12.28515625" style="31" customWidth="1"/>
    <col min="9" max="9" width="7.42578125" style="31" customWidth="1"/>
    <col min="10" max="10" width="14.140625" style="31" customWidth="1"/>
    <col min="11" max="11" width="11.5703125" style="31" customWidth="1"/>
    <col min="12" max="12" width="13.7109375" style="31" customWidth="1"/>
    <col min="13" max="13" width="8" style="31" customWidth="1"/>
    <col min="14" max="14" width="14" style="31" customWidth="1"/>
    <col min="15" max="15" width="3.5703125" style="31" customWidth="1"/>
    <col min="16" max="16384" width="9.140625" style="31"/>
  </cols>
  <sheetData>
    <row r="1" spans="2:14" ht="13.5" thickBot="1"/>
    <row r="2" spans="2:14" ht="15">
      <c r="B2" s="29" t="s">
        <v>812</v>
      </c>
      <c r="C2" s="96"/>
      <c r="D2" s="96"/>
      <c r="E2" s="96"/>
      <c r="F2" s="96"/>
      <c r="G2" s="96"/>
      <c r="H2" s="96"/>
      <c r="I2" s="96"/>
      <c r="J2" s="96"/>
      <c r="K2" s="96"/>
      <c r="L2" s="96"/>
      <c r="M2" s="96"/>
      <c r="N2" s="97" t="s">
        <v>277</v>
      </c>
    </row>
    <row r="3" spans="2:14" ht="15">
      <c r="B3" s="869" t="s">
        <v>309</v>
      </c>
      <c r="C3" s="716"/>
      <c r="D3" s="716"/>
      <c r="E3" s="716"/>
      <c r="F3" s="716"/>
      <c r="G3" s="716"/>
      <c r="H3" s="716"/>
      <c r="I3" s="716"/>
      <c r="J3" s="716"/>
      <c r="K3" s="716"/>
      <c r="L3" s="716"/>
      <c r="M3" s="716"/>
      <c r="N3" s="870"/>
    </row>
    <row r="4" spans="2:14">
      <c r="B4" s="871"/>
      <c r="C4" s="790"/>
      <c r="D4" s="790"/>
      <c r="E4" s="790"/>
      <c r="F4" s="790"/>
      <c r="G4" s="790"/>
      <c r="H4" s="790"/>
      <c r="I4" s="790"/>
      <c r="J4" s="790"/>
      <c r="K4" s="790"/>
      <c r="L4" s="790"/>
      <c r="M4" s="790"/>
      <c r="N4" s="791"/>
    </row>
    <row r="5" spans="2:14" ht="13.5" thickBot="1">
      <c r="B5" s="878" t="s">
        <v>310</v>
      </c>
      <c r="C5" s="879"/>
      <c r="D5" s="879"/>
      <c r="E5" s="879"/>
      <c r="F5" s="879"/>
      <c r="G5" s="879"/>
      <c r="H5" s="879"/>
      <c r="I5" s="879"/>
      <c r="J5" s="879"/>
      <c r="K5" s="879"/>
      <c r="L5" s="879"/>
      <c r="M5" s="879"/>
      <c r="N5" s="880"/>
    </row>
    <row r="6" spans="2:14" ht="13.5" thickBot="1">
      <c r="B6" s="873" t="s">
        <v>280</v>
      </c>
      <c r="C6" s="787" t="s">
        <v>311</v>
      </c>
      <c r="D6" s="787"/>
      <c r="E6" s="787"/>
      <c r="F6" s="787"/>
      <c r="G6" s="787"/>
      <c r="H6" s="787"/>
      <c r="I6" s="787"/>
      <c r="J6" s="787"/>
      <c r="K6" s="787"/>
      <c r="L6" s="787"/>
      <c r="M6" s="787"/>
      <c r="N6" s="788"/>
    </row>
    <row r="7" spans="2:14" ht="13.5" thickBot="1">
      <c r="B7" s="873"/>
      <c r="C7" s="875" t="s">
        <v>282</v>
      </c>
      <c r="D7" s="875"/>
      <c r="E7" s="875"/>
      <c r="F7" s="875"/>
      <c r="G7" s="875"/>
      <c r="H7" s="875"/>
      <c r="I7" s="875"/>
      <c r="J7" s="875"/>
      <c r="K7" s="877" t="s">
        <v>283</v>
      </c>
      <c r="L7" s="875"/>
      <c r="M7" s="875"/>
      <c r="N7" s="876"/>
    </row>
    <row r="8" spans="2:14" ht="13.5" thickBot="1">
      <c r="B8" s="873"/>
      <c r="C8" s="875" t="s">
        <v>42</v>
      </c>
      <c r="D8" s="875"/>
      <c r="E8" s="875"/>
      <c r="F8" s="876"/>
      <c r="G8" s="875" t="s">
        <v>284</v>
      </c>
      <c r="H8" s="875"/>
      <c r="I8" s="875"/>
      <c r="J8" s="876"/>
      <c r="K8" s="875" t="s">
        <v>285</v>
      </c>
      <c r="L8" s="875"/>
      <c r="M8" s="875"/>
      <c r="N8" s="876"/>
    </row>
    <row r="9" spans="2:14" s="101" customFormat="1" ht="39" thickBot="1">
      <c r="B9" s="874"/>
      <c r="C9" s="98" t="s">
        <v>286</v>
      </c>
      <c r="D9" s="99" t="s">
        <v>287</v>
      </c>
      <c r="E9" s="99" t="s">
        <v>288</v>
      </c>
      <c r="F9" s="99" t="s">
        <v>289</v>
      </c>
      <c r="G9" s="99" t="s">
        <v>286</v>
      </c>
      <c r="H9" s="99" t="s">
        <v>287</v>
      </c>
      <c r="I9" s="99" t="s">
        <v>288</v>
      </c>
      <c r="J9" s="99" t="s">
        <v>289</v>
      </c>
      <c r="K9" s="99" t="s">
        <v>286</v>
      </c>
      <c r="L9" s="99" t="s">
        <v>287</v>
      </c>
      <c r="M9" s="99" t="s">
        <v>288</v>
      </c>
      <c r="N9" s="100" t="s">
        <v>289</v>
      </c>
    </row>
    <row r="10" spans="2:14">
      <c r="B10" s="102" t="s">
        <v>290</v>
      </c>
      <c r="C10" s="103"/>
      <c r="D10" s="103"/>
      <c r="E10" s="104"/>
      <c r="G10" s="103"/>
      <c r="H10" s="104"/>
      <c r="J10" s="104"/>
      <c r="L10" s="103"/>
      <c r="M10" s="103"/>
      <c r="N10" s="104"/>
    </row>
    <row r="11" spans="2:14">
      <c r="B11" s="103" t="s">
        <v>291</v>
      </c>
      <c r="C11" s="103"/>
      <c r="D11" s="103"/>
      <c r="E11" s="104"/>
      <c r="G11" s="103"/>
      <c r="H11" s="104"/>
      <c r="J11" s="104"/>
      <c r="L11" s="103"/>
      <c r="M11" s="103"/>
      <c r="N11" s="104"/>
    </row>
    <row r="12" spans="2:14">
      <c r="B12" s="103" t="s">
        <v>292</v>
      </c>
      <c r="C12" s="103"/>
      <c r="D12" s="103"/>
      <c r="E12" s="104"/>
      <c r="G12" s="103"/>
      <c r="H12" s="104"/>
      <c r="J12" s="104"/>
      <c r="L12" s="103"/>
      <c r="M12" s="103"/>
      <c r="N12" s="104"/>
    </row>
    <row r="13" spans="2:14">
      <c r="B13" s="103" t="s">
        <v>293</v>
      </c>
      <c r="C13" s="103"/>
      <c r="D13" s="103"/>
      <c r="E13" s="104"/>
      <c r="G13" s="103"/>
      <c r="H13" s="104"/>
      <c r="J13" s="104"/>
      <c r="L13" s="103"/>
      <c r="M13" s="103"/>
      <c r="N13" s="104"/>
    </row>
    <row r="14" spans="2:14">
      <c r="B14" s="103" t="s">
        <v>294</v>
      </c>
      <c r="C14" s="103"/>
      <c r="D14" s="103"/>
      <c r="E14" s="104"/>
      <c r="G14" s="103"/>
      <c r="H14" s="104"/>
      <c r="J14" s="104"/>
      <c r="L14" s="103"/>
      <c r="M14" s="103"/>
      <c r="N14" s="104"/>
    </row>
    <row r="15" spans="2:14">
      <c r="B15" s="103" t="s">
        <v>295</v>
      </c>
      <c r="C15" s="103"/>
      <c r="D15" s="103"/>
      <c r="E15" s="104"/>
      <c r="G15" s="103"/>
      <c r="H15" s="104"/>
      <c r="J15" s="104"/>
      <c r="L15" s="103"/>
      <c r="M15" s="103"/>
      <c r="N15" s="104"/>
    </row>
    <row r="16" spans="2:14">
      <c r="B16" s="103" t="s">
        <v>296</v>
      </c>
      <c r="C16" s="103"/>
      <c r="D16" s="103"/>
      <c r="E16" s="104"/>
      <c r="G16" s="103"/>
      <c r="H16" s="104"/>
      <c r="J16" s="104"/>
      <c r="L16" s="103"/>
      <c r="M16" s="103"/>
      <c r="N16" s="104"/>
    </row>
    <row r="17" spans="2:14">
      <c r="B17" s="103" t="s">
        <v>297</v>
      </c>
      <c r="C17" s="103"/>
      <c r="D17" s="103"/>
      <c r="E17" s="104"/>
      <c r="G17" s="103"/>
      <c r="H17" s="104"/>
      <c r="J17" s="104"/>
      <c r="L17" s="103"/>
      <c r="M17" s="103"/>
      <c r="N17" s="104"/>
    </row>
    <row r="18" spans="2:14">
      <c r="B18" s="103" t="s">
        <v>298</v>
      </c>
      <c r="C18" s="103"/>
      <c r="D18" s="103"/>
      <c r="E18" s="104"/>
      <c r="G18" s="103"/>
      <c r="H18" s="104"/>
      <c r="J18" s="104"/>
      <c r="L18" s="103"/>
      <c r="M18" s="103"/>
      <c r="N18" s="104"/>
    </row>
    <row r="19" spans="2:14">
      <c r="B19" s="103" t="s">
        <v>299</v>
      </c>
      <c r="C19" s="103"/>
      <c r="D19" s="103"/>
      <c r="E19" s="104"/>
      <c r="G19" s="103"/>
      <c r="H19" s="104"/>
      <c r="J19" s="104"/>
      <c r="L19" s="103"/>
      <c r="M19" s="103"/>
      <c r="N19" s="104"/>
    </row>
    <row r="20" spans="2:14">
      <c r="B20" s="103" t="s">
        <v>300</v>
      </c>
      <c r="C20" s="103"/>
      <c r="D20" s="103"/>
      <c r="E20" s="104"/>
      <c r="G20" s="103"/>
      <c r="H20" s="104"/>
      <c r="J20" s="104"/>
      <c r="L20" s="103"/>
      <c r="M20" s="103"/>
      <c r="N20" s="104"/>
    </row>
    <row r="21" spans="2:14">
      <c r="B21" s="103" t="s">
        <v>301</v>
      </c>
      <c r="C21" s="103"/>
      <c r="D21" s="103"/>
      <c r="E21" s="104"/>
      <c r="G21" s="103"/>
      <c r="H21" s="104"/>
      <c r="J21" s="104"/>
      <c r="L21" s="103"/>
      <c r="M21" s="103"/>
      <c r="N21" s="104"/>
    </row>
    <row r="22" spans="2:14">
      <c r="B22" s="103" t="s">
        <v>302</v>
      </c>
      <c r="C22" s="103"/>
      <c r="D22" s="103"/>
      <c r="E22" s="104"/>
      <c r="G22" s="103"/>
      <c r="H22" s="104"/>
      <c r="J22" s="104"/>
      <c r="L22" s="103"/>
      <c r="M22" s="103"/>
      <c r="N22" s="104"/>
    </row>
    <row r="23" spans="2:14">
      <c r="B23" s="103" t="s">
        <v>303</v>
      </c>
      <c r="C23" s="103"/>
      <c r="D23" s="103"/>
      <c r="E23" s="104"/>
      <c r="G23" s="103"/>
      <c r="H23" s="104"/>
      <c r="J23" s="104"/>
      <c r="L23" s="103"/>
      <c r="M23" s="103"/>
      <c r="N23" s="104"/>
    </row>
    <row r="24" spans="2:14" ht="13.5" thickBot="1">
      <c r="B24" s="103" t="s">
        <v>304</v>
      </c>
      <c r="C24" s="70"/>
      <c r="D24" s="103"/>
      <c r="E24" s="104"/>
      <c r="G24" s="103"/>
      <c r="H24" s="104"/>
      <c r="J24" s="105"/>
      <c r="L24" s="70"/>
      <c r="M24" s="103"/>
      <c r="N24" s="105"/>
    </row>
    <row r="25" spans="2:14" ht="13.5" thickBot="1">
      <c r="B25" s="106" t="s">
        <v>305</v>
      </c>
      <c r="C25" s="103">
        <f>SUM(C11:C24)</f>
        <v>0</v>
      </c>
      <c r="D25" s="107">
        <f>SUM(D11:D24)</f>
        <v>0</v>
      </c>
      <c r="E25" s="108"/>
      <c r="F25" s="109"/>
      <c r="G25" s="110">
        <f>SUM(G11:G24)</f>
        <v>0</v>
      </c>
      <c r="H25" s="108">
        <f>SUM(H11:H24)</f>
        <v>0</v>
      </c>
      <c r="I25" s="111"/>
      <c r="K25" s="112">
        <f>SUM(K11:K24)</f>
        <v>0</v>
      </c>
      <c r="L25" s="31">
        <f>SUM(L11:L24)</f>
        <v>0</v>
      </c>
      <c r="M25" s="108"/>
      <c r="N25" s="113"/>
    </row>
    <row r="26" spans="2:14" ht="13.5" thickBot="1">
      <c r="B26" s="106" t="s">
        <v>306</v>
      </c>
      <c r="C26" s="112"/>
      <c r="E26" s="105"/>
      <c r="F26" s="114"/>
      <c r="G26" s="108"/>
      <c r="H26" s="114"/>
      <c r="I26" s="108"/>
      <c r="J26" s="109"/>
      <c r="K26" s="108"/>
      <c r="L26" s="109"/>
      <c r="M26" s="105"/>
      <c r="N26" s="113"/>
    </row>
    <row r="27" spans="2:14" ht="13.5" thickBot="1">
      <c r="B27" s="115" t="s">
        <v>307</v>
      </c>
      <c r="C27" s="69"/>
      <c r="D27" s="116"/>
      <c r="E27" s="70"/>
      <c r="F27" s="70"/>
      <c r="G27" s="105"/>
      <c r="H27" s="114"/>
      <c r="I27" s="105"/>
      <c r="K27" s="105"/>
      <c r="L27" s="114"/>
      <c r="M27" s="105"/>
      <c r="N27" s="113"/>
    </row>
    <row r="28" spans="2:14" ht="13.5" thickBot="1">
      <c r="B28" s="117" t="s">
        <v>153</v>
      </c>
      <c r="C28" s="70">
        <f>SUM(C25:C27)</f>
        <v>0</v>
      </c>
      <c r="D28" s="107">
        <f>SUM(D25:D27)</f>
        <v>0</v>
      </c>
      <c r="E28" s="70"/>
      <c r="F28" s="70"/>
      <c r="G28" s="105">
        <f>SUM(G25:G27)</f>
        <v>0</v>
      </c>
      <c r="H28" s="114">
        <f>SUM(H25:H27)</f>
        <v>0</v>
      </c>
      <c r="I28" s="70"/>
      <c r="J28" s="108"/>
      <c r="K28" s="113">
        <f>SUM(K25:K27)</f>
        <v>0</v>
      </c>
      <c r="L28" s="114">
        <f>SUM(L25:L27)</f>
        <v>0</v>
      </c>
      <c r="M28" s="105"/>
      <c r="N28" s="113"/>
    </row>
    <row r="29" spans="2:14">
      <c r="B29" s="333" t="s">
        <v>308</v>
      </c>
    </row>
    <row r="30" spans="2:14">
      <c r="B30" s="17" t="s">
        <v>94</v>
      </c>
      <c r="C30" s="337"/>
      <c r="D30" s="338"/>
      <c r="E30" s="338"/>
      <c r="F30" s="165"/>
    </row>
    <row r="32" spans="2:14">
      <c r="B32" s="17" t="s">
        <v>95</v>
      </c>
    </row>
    <row r="34" spans="2:2">
      <c r="B34" s="498" t="s">
        <v>96</v>
      </c>
    </row>
    <row r="35" spans="2:2">
      <c r="B35" s="333" t="s">
        <v>97</v>
      </c>
    </row>
    <row r="36" spans="2:2">
      <c r="B36" s="500" t="s">
        <v>98</v>
      </c>
    </row>
    <row r="37" spans="2:2">
      <c r="B37" s="90"/>
    </row>
  </sheetData>
  <mergeCells count="10">
    <mergeCell ref="B3:N3"/>
    <mergeCell ref="B4:N4"/>
    <mergeCell ref="B5:N5"/>
    <mergeCell ref="B6:B9"/>
    <mergeCell ref="C6:N6"/>
    <mergeCell ref="C7:J7"/>
    <mergeCell ref="K7:N7"/>
    <mergeCell ref="C8:F8"/>
    <mergeCell ref="G8:J8"/>
    <mergeCell ref="K8:N8"/>
  </mergeCells>
  <pageMargins left="0.70866141732283472" right="0.70866141732283472" top="0.74803149606299213" bottom="0.74803149606299213" header="0.31496062992125984" footer="0.31496062992125984"/>
  <pageSetup paperSize="9" scale="79"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051BB7DE-B419-4646-A9B8-B6920E6D69F1}">
            <xm:f>NOT(ISERROR(SEARCH("control",'EF. IND.'!D31)))</xm:f>
            <x14:dxf>
              <font>
                <color theme="0"/>
              </font>
              <fill>
                <patternFill>
                  <bgColor rgb="FFC00000"/>
                </patternFill>
              </fill>
            </x14:dxf>
          </x14:cfRule>
          <xm:sqref>D30:E30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showGridLines="0" topLeftCell="A13" zoomScale="75" zoomScaleNormal="75" workbookViewId="0">
      <selection activeCell="B2" sqref="B2"/>
    </sheetView>
  </sheetViews>
  <sheetFormatPr baseColWidth="10" defaultColWidth="9.140625" defaultRowHeight="17.25" customHeight="1"/>
  <cols>
    <col min="1" max="1" width="2" style="13" customWidth="1"/>
    <col min="2" max="2" width="42.5703125" style="13" customWidth="1"/>
    <col min="3" max="3" width="15.42578125" style="13" customWidth="1"/>
    <col min="4" max="4" width="15.140625" style="13" customWidth="1"/>
    <col min="5" max="5" width="13.5703125" style="13" customWidth="1"/>
    <col min="6" max="6" width="15" style="13" customWidth="1"/>
    <col min="7" max="7" width="13.5703125" style="13" customWidth="1"/>
    <col min="8" max="8" width="15.42578125" style="13" customWidth="1"/>
    <col min="9" max="9" width="15" style="13" customWidth="1"/>
    <col min="10" max="10" width="13.5703125" style="13" customWidth="1"/>
    <col min="11" max="14" width="16" style="13" customWidth="1"/>
    <col min="15" max="15" width="19.42578125" style="13" customWidth="1"/>
    <col min="16" max="16" width="15.5703125" style="13" customWidth="1"/>
    <col min="17" max="17" width="15.42578125" style="13" customWidth="1"/>
    <col min="18" max="18" width="2" style="13" customWidth="1"/>
    <col min="19" max="16384" width="9.140625" style="13"/>
  </cols>
  <sheetData>
    <row r="1" spans="1:20" ht="12.75"/>
    <row r="2" spans="1:20" ht="20.25" customHeight="1">
      <c r="A2" s="27"/>
      <c r="B2" s="330" t="s">
        <v>812</v>
      </c>
      <c r="C2" s="20"/>
      <c r="D2" s="20"/>
      <c r="E2" s="20"/>
      <c r="F2" s="20"/>
      <c r="G2" s="20"/>
      <c r="H2" s="20"/>
      <c r="I2" s="20"/>
      <c r="J2" s="20"/>
      <c r="K2" s="20"/>
      <c r="L2" s="20"/>
      <c r="M2" s="20"/>
      <c r="N2" s="20"/>
      <c r="O2" s="20"/>
      <c r="P2" s="21"/>
      <c r="Q2" s="95" t="s">
        <v>312</v>
      </c>
      <c r="R2" s="27"/>
      <c r="T2" s="3"/>
    </row>
    <row r="3" spans="1:20" ht="15.75" customHeight="1">
      <c r="A3" s="27"/>
      <c r="B3" s="881" t="s">
        <v>313</v>
      </c>
      <c r="C3" s="776"/>
      <c r="D3" s="776"/>
      <c r="E3" s="776"/>
      <c r="F3" s="776"/>
      <c r="G3" s="776"/>
      <c r="H3" s="776"/>
      <c r="I3" s="776"/>
      <c r="J3" s="776"/>
      <c r="K3" s="776"/>
      <c r="L3" s="776"/>
      <c r="M3" s="776"/>
      <c r="N3" s="776"/>
      <c r="O3" s="776"/>
      <c r="P3" s="776"/>
      <c r="Q3" s="754"/>
      <c r="R3" s="27"/>
    </row>
    <row r="4" spans="1:20" ht="15">
      <c r="A4" s="27"/>
      <c r="B4" s="882" t="s">
        <v>314</v>
      </c>
      <c r="C4" s="883"/>
      <c r="D4" s="883"/>
      <c r="E4" s="883"/>
      <c r="F4" s="883"/>
      <c r="G4" s="883"/>
      <c r="H4" s="883"/>
      <c r="I4" s="883"/>
      <c r="J4" s="883"/>
      <c r="K4" s="883"/>
      <c r="L4" s="883"/>
      <c r="M4" s="883"/>
      <c r="N4" s="883"/>
      <c r="O4" s="883"/>
      <c r="P4" s="883"/>
      <c r="Q4" s="884"/>
      <c r="R4" s="27"/>
    </row>
    <row r="5" spans="1:20" ht="15.75" thickBot="1">
      <c r="A5" s="27"/>
      <c r="B5" s="22"/>
      <c r="C5" s="501"/>
      <c r="D5" s="502"/>
      <c r="E5" s="502"/>
      <c r="F5" s="502"/>
      <c r="G5" s="502"/>
      <c r="H5" s="502"/>
      <c r="I5" s="502"/>
      <c r="J5" s="502"/>
      <c r="K5" s="502"/>
      <c r="L5" s="502"/>
      <c r="M5" s="502"/>
      <c r="N5" s="501"/>
      <c r="O5" s="501"/>
      <c r="P5" s="501"/>
      <c r="Q5" s="75"/>
      <c r="R5" s="27"/>
    </row>
    <row r="6" spans="1:20" ht="15.75" thickBot="1">
      <c r="A6" s="27"/>
      <c r="B6" s="508"/>
      <c r="C6" s="885" t="s">
        <v>315</v>
      </c>
      <c r="D6" s="886"/>
      <c r="E6" s="886"/>
      <c r="F6" s="886"/>
      <c r="G6" s="886"/>
      <c r="H6" s="887"/>
      <c r="I6" s="885" t="s">
        <v>316</v>
      </c>
      <c r="J6" s="886"/>
      <c r="K6" s="886"/>
      <c r="L6" s="886"/>
      <c r="M6" s="886"/>
      <c r="N6" s="887"/>
      <c r="O6" s="888" t="s">
        <v>317</v>
      </c>
      <c r="P6" s="885" t="s">
        <v>318</v>
      </c>
      <c r="Q6" s="891"/>
      <c r="R6" s="27"/>
    </row>
    <row r="7" spans="1:20" ht="24" customHeight="1">
      <c r="A7" s="27"/>
      <c r="B7" s="462" t="s">
        <v>319</v>
      </c>
      <c r="C7" s="762" t="s">
        <v>320</v>
      </c>
      <c r="D7" s="762" t="s">
        <v>321</v>
      </c>
      <c r="E7" s="762" t="s">
        <v>322</v>
      </c>
      <c r="F7" s="762" t="s">
        <v>323</v>
      </c>
      <c r="G7" s="762" t="s">
        <v>324</v>
      </c>
      <c r="H7" s="762" t="s">
        <v>325</v>
      </c>
      <c r="I7" s="762" t="s">
        <v>326</v>
      </c>
      <c r="J7" s="762" t="s">
        <v>322</v>
      </c>
      <c r="K7" s="762" t="s">
        <v>327</v>
      </c>
      <c r="L7" s="762" t="s">
        <v>323</v>
      </c>
      <c r="M7" s="762" t="s">
        <v>324</v>
      </c>
      <c r="N7" s="762" t="s">
        <v>328</v>
      </c>
      <c r="O7" s="889"/>
      <c r="P7" s="892" t="s">
        <v>15</v>
      </c>
      <c r="Q7" s="892" t="s">
        <v>15</v>
      </c>
      <c r="R7" s="27"/>
    </row>
    <row r="8" spans="1:20" ht="15.75" thickBot="1">
      <c r="A8" s="27"/>
      <c r="B8" s="509"/>
      <c r="C8" s="763"/>
      <c r="D8" s="763"/>
      <c r="E8" s="763"/>
      <c r="F8" s="763"/>
      <c r="G8" s="763"/>
      <c r="H8" s="763"/>
      <c r="I8" s="763"/>
      <c r="J8" s="763"/>
      <c r="K8" s="763"/>
      <c r="L8" s="763"/>
      <c r="M8" s="763"/>
      <c r="N8" s="763"/>
      <c r="O8" s="890"/>
      <c r="P8" s="893"/>
      <c r="Q8" s="893"/>
      <c r="R8" s="27"/>
    </row>
    <row r="9" spans="1:20" ht="17.25" customHeight="1">
      <c r="A9" s="27"/>
      <c r="B9" s="23" t="s">
        <v>681</v>
      </c>
      <c r="C9" s="24"/>
      <c r="D9" s="24"/>
      <c r="E9" s="24"/>
      <c r="F9" s="25"/>
      <c r="G9" s="25"/>
      <c r="H9" s="26">
        <f>C9+D9-E9+F9+G9</f>
        <v>0</v>
      </c>
      <c r="I9" s="24"/>
      <c r="J9" s="24"/>
      <c r="K9" s="24"/>
      <c r="L9" s="25"/>
      <c r="M9" s="25"/>
      <c r="N9" s="26">
        <f>I9-J9+K9+L9+M9</f>
        <v>0</v>
      </c>
      <c r="O9" s="26"/>
      <c r="P9" s="26">
        <f>H9-N9+O9</f>
        <v>0</v>
      </c>
      <c r="Q9" s="28"/>
      <c r="R9" s="27"/>
    </row>
    <row r="10" spans="1:20" ht="15">
      <c r="A10" s="27"/>
      <c r="B10" s="53" t="s">
        <v>682</v>
      </c>
      <c r="C10" s="24"/>
      <c r="D10" s="24"/>
      <c r="E10" s="24"/>
      <c r="F10" s="25"/>
      <c r="G10" s="25"/>
      <c r="H10" s="26">
        <f t="shared" ref="H10:H23" si="0">C10+D10-E10+F10+G10</f>
        <v>0</v>
      </c>
      <c r="I10" s="24"/>
      <c r="J10" s="24"/>
      <c r="K10" s="24"/>
      <c r="L10" s="25"/>
      <c r="M10" s="25"/>
      <c r="N10" s="26">
        <f t="shared" ref="N10:N23" si="1">I10-J10+K10+L10+M10</f>
        <v>0</v>
      </c>
      <c r="O10" s="26"/>
      <c r="P10" s="26">
        <f t="shared" ref="P10:P22" si="2">H10-N10+O10</f>
        <v>0</v>
      </c>
      <c r="Q10" s="28"/>
      <c r="R10" s="27"/>
    </row>
    <row r="11" spans="1:20" ht="15">
      <c r="A11" s="27"/>
      <c r="B11" s="53" t="s">
        <v>683</v>
      </c>
      <c r="C11" s="24"/>
      <c r="D11" s="24"/>
      <c r="E11" s="24"/>
      <c r="F11" s="25"/>
      <c r="G11" s="25"/>
      <c r="H11" s="26">
        <f t="shared" si="0"/>
        <v>0</v>
      </c>
      <c r="I11" s="24"/>
      <c r="J11" s="24"/>
      <c r="K11" s="24"/>
      <c r="L11" s="25"/>
      <c r="M11" s="25"/>
      <c r="N11" s="26">
        <f t="shared" si="1"/>
        <v>0</v>
      </c>
      <c r="O11" s="26"/>
      <c r="P11" s="26">
        <f t="shared" si="2"/>
        <v>0</v>
      </c>
      <c r="Q11" s="28"/>
      <c r="R11" s="27"/>
    </row>
    <row r="12" spans="1:20" ht="15">
      <c r="A12" s="27"/>
      <c r="B12" s="53" t="s">
        <v>684</v>
      </c>
      <c r="C12" s="24"/>
      <c r="D12" s="24"/>
      <c r="E12" s="24"/>
      <c r="F12" s="25"/>
      <c r="G12" s="25"/>
      <c r="H12" s="26">
        <f t="shared" si="0"/>
        <v>0</v>
      </c>
      <c r="I12" s="24"/>
      <c r="J12" s="24"/>
      <c r="K12" s="24"/>
      <c r="L12" s="25"/>
      <c r="M12" s="25"/>
      <c r="N12" s="26">
        <f t="shared" si="1"/>
        <v>0</v>
      </c>
      <c r="O12" s="26"/>
      <c r="P12" s="26">
        <f t="shared" si="2"/>
        <v>0</v>
      </c>
      <c r="Q12" s="28"/>
      <c r="R12" s="27"/>
    </row>
    <row r="13" spans="1:20" ht="15">
      <c r="A13" s="27"/>
      <c r="B13" s="53" t="s">
        <v>685</v>
      </c>
      <c r="C13" s="24"/>
      <c r="D13" s="24"/>
      <c r="E13" s="24"/>
      <c r="F13" s="25"/>
      <c r="G13" s="25"/>
      <c r="H13" s="26">
        <f t="shared" si="0"/>
        <v>0</v>
      </c>
      <c r="I13" s="24"/>
      <c r="J13" s="24"/>
      <c r="K13" s="24"/>
      <c r="L13" s="25"/>
      <c r="M13" s="25"/>
      <c r="N13" s="26">
        <f t="shared" si="1"/>
        <v>0</v>
      </c>
      <c r="O13" s="26"/>
      <c r="P13" s="26">
        <f t="shared" si="2"/>
        <v>0</v>
      </c>
      <c r="Q13" s="28"/>
      <c r="R13" s="27"/>
    </row>
    <row r="14" spans="1:20" ht="15">
      <c r="A14" s="27"/>
      <c r="B14" s="53" t="s">
        <v>686</v>
      </c>
      <c r="C14" s="24"/>
      <c r="D14" s="24"/>
      <c r="E14" s="24"/>
      <c r="F14" s="25"/>
      <c r="G14" s="25"/>
      <c r="H14" s="26">
        <f t="shared" si="0"/>
        <v>0</v>
      </c>
      <c r="I14" s="24"/>
      <c r="J14" s="24"/>
      <c r="K14" s="24"/>
      <c r="L14" s="25"/>
      <c r="M14" s="25"/>
      <c r="N14" s="26">
        <f t="shared" si="1"/>
        <v>0</v>
      </c>
      <c r="O14" s="26"/>
      <c r="P14" s="26">
        <f t="shared" si="2"/>
        <v>0</v>
      </c>
      <c r="Q14" s="28"/>
      <c r="R14" s="27"/>
    </row>
    <row r="15" spans="1:20" ht="15">
      <c r="A15" s="27"/>
      <c r="B15" s="53" t="s">
        <v>687</v>
      </c>
      <c r="C15" s="24"/>
      <c r="D15" s="24"/>
      <c r="E15" s="24"/>
      <c r="F15" s="25"/>
      <c r="G15" s="25"/>
      <c r="H15" s="26">
        <f t="shared" si="0"/>
        <v>0</v>
      </c>
      <c r="I15" s="24"/>
      <c r="J15" s="24"/>
      <c r="K15" s="24"/>
      <c r="L15" s="25"/>
      <c r="M15" s="25"/>
      <c r="N15" s="26">
        <f t="shared" si="1"/>
        <v>0</v>
      </c>
      <c r="O15" s="26"/>
      <c r="P15" s="26">
        <f t="shared" si="2"/>
        <v>0</v>
      </c>
      <c r="Q15" s="28"/>
      <c r="R15" s="27"/>
    </row>
    <row r="16" spans="1:20" ht="15">
      <c r="A16" s="27"/>
      <c r="B16" s="53" t="s">
        <v>688</v>
      </c>
      <c r="C16" s="24"/>
      <c r="D16" s="24"/>
      <c r="E16" s="24"/>
      <c r="F16" s="25"/>
      <c r="G16" s="25"/>
      <c r="H16" s="26">
        <f t="shared" si="0"/>
        <v>0</v>
      </c>
      <c r="I16" s="24"/>
      <c r="J16" s="24"/>
      <c r="K16" s="24"/>
      <c r="L16" s="25"/>
      <c r="M16" s="25"/>
      <c r="N16" s="26">
        <f t="shared" si="1"/>
        <v>0</v>
      </c>
      <c r="O16" s="26"/>
      <c r="P16" s="26">
        <f t="shared" si="2"/>
        <v>0</v>
      </c>
      <c r="Q16" s="28"/>
      <c r="R16" s="27"/>
    </row>
    <row r="17" spans="1:18" ht="15">
      <c r="A17" s="27"/>
      <c r="B17" s="53" t="s">
        <v>689</v>
      </c>
      <c r="C17" s="24"/>
      <c r="D17" s="24"/>
      <c r="E17" s="24"/>
      <c r="F17" s="25"/>
      <c r="G17" s="25"/>
      <c r="H17" s="26">
        <f t="shared" si="0"/>
        <v>0</v>
      </c>
      <c r="I17" s="24"/>
      <c r="J17" s="24"/>
      <c r="K17" s="24"/>
      <c r="L17" s="25"/>
      <c r="M17" s="25"/>
      <c r="N17" s="26">
        <f t="shared" si="1"/>
        <v>0</v>
      </c>
      <c r="O17" s="26"/>
      <c r="P17" s="26">
        <f t="shared" si="2"/>
        <v>0</v>
      </c>
      <c r="Q17" s="28"/>
      <c r="R17" s="27"/>
    </row>
    <row r="18" spans="1:18" ht="15">
      <c r="A18" s="27"/>
      <c r="B18" s="53" t="s">
        <v>690</v>
      </c>
      <c r="C18" s="24"/>
      <c r="D18" s="24"/>
      <c r="E18" s="24"/>
      <c r="F18" s="25"/>
      <c r="G18" s="25"/>
      <c r="H18" s="26">
        <f t="shared" si="0"/>
        <v>0</v>
      </c>
      <c r="I18" s="24"/>
      <c r="J18" s="24"/>
      <c r="K18" s="24"/>
      <c r="L18" s="25"/>
      <c r="M18" s="25"/>
      <c r="N18" s="26">
        <f t="shared" si="1"/>
        <v>0</v>
      </c>
      <c r="O18" s="26"/>
      <c r="P18" s="26">
        <f t="shared" si="2"/>
        <v>0</v>
      </c>
      <c r="Q18" s="28"/>
      <c r="R18" s="27"/>
    </row>
    <row r="19" spans="1:18" ht="15">
      <c r="A19" s="27"/>
      <c r="B19" s="53" t="s">
        <v>691</v>
      </c>
      <c r="C19" s="24"/>
      <c r="D19" s="24"/>
      <c r="E19" s="24"/>
      <c r="F19" s="25"/>
      <c r="G19" s="25"/>
      <c r="H19" s="26">
        <f t="shared" si="0"/>
        <v>0</v>
      </c>
      <c r="I19" s="24"/>
      <c r="J19" s="24"/>
      <c r="K19" s="24"/>
      <c r="L19" s="25"/>
      <c r="M19" s="25"/>
      <c r="N19" s="26">
        <f t="shared" si="1"/>
        <v>0</v>
      </c>
      <c r="O19" s="26"/>
      <c r="P19" s="26">
        <f t="shared" si="2"/>
        <v>0</v>
      </c>
      <c r="Q19" s="28"/>
      <c r="R19" s="27"/>
    </row>
    <row r="20" spans="1:18" ht="15">
      <c r="A20" s="27"/>
      <c r="B20" s="53" t="s">
        <v>692</v>
      </c>
      <c r="C20" s="24"/>
      <c r="D20" s="24"/>
      <c r="E20" s="24"/>
      <c r="F20" s="25"/>
      <c r="G20" s="25"/>
      <c r="H20" s="26"/>
      <c r="I20" s="24"/>
      <c r="J20" s="24"/>
      <c r="K20" s="24"/>
      <c r="L20" s="25"/>
      <c r="M20" s="25"/>
      <c r="N20" s="26"/>
      <c r="O20" s="26"/>
      <c r="P20" s="26"/>
      <c r="Q20" s="28"/>
      <c r="R20" s="27"/>
    </row>
    <row r="21" spans="1:18" ht="15.75" thickBot="1">
      <c r="A21" s="27"/>
      <c r="B21" s="53" t="s">
        <v>332</v>
      </c>
      <c r="C21" s="24"/>
      <c r="D21" s="24"/>
      <c r="E21" s="24"/>
      <c r="F21" s="25"/>
      <c r="G21" s="25"/>
      <c r="H21" s="26">
        <f t="shared" si="0"/>
        <v>0</v>
      </c>
      <c r="I21" s="24"/>
      <c r="J21" s="24"/>
      <c r="K21" s="24"/>
      <c r="L21" s="25"/>
      <c r="M21" s="25"/>
      <c r="N21" s="26">
        <f t="shared" si="1"/>
        <v>0</v>
      </c>
      <c r="O21" s="26"/>
      <c r="P21" s="26">
        <f t="shared" si="2"/>
        <v>0</v>
      </c>
      <c r="Q21" s="28"/>
      <c r="R21" s="27"/>
    </row>
    <row r="22" spans="1:18" s="31" customFormat="1" ht="15.75" thickBot="1">
      <c r="A22" s="341"/>
      <c r="B22" s="506" t="s">
        <v>333</v>
      </c>
      <c r="C22" s="506">
        <f>SUM(C9:C21)</f>
        <v>0</v>
      </c>
      <c r="D22" s="506">
        <f t="shared" ref="D22:G22" si="3">SUM(D9:D21)</f>
        <v>0</v>
      </c>
      <c r="E22" s="506">
        <f t="shared" si="3"/>
        <v>0</v>
      </c>
      <c r="F22" s="506">
        <f t="shared" si="3"/>
        <v>0</v>
      </c>
      <c r="G22" s="506">
        <f t="shared" si="3"/>
        <v>0</v>
      </c>
      <c r="H22" s="506">
        <f t="shared" si="0"/>
        <v>0</v>
      </c>
      <c r="I22" s="506">
        <f t="shared" ref="I22:M22" si="4">SUM(I9:I21)</f>
        <v>0</v>
      </c>
      <c r="J22" s="506">
        <f t="shared" si="4"/>
        <v>0</v>
      </c>
      <c r="K22" s="506">
        <f t="shared" si="4"/>
        <v>0</v>
      </c>
      <c r="L22" s="506">
        <f t="shared" si="4"/>
        <v>0</v>
      </c>
      <c r="M22" s="506">
        <f t="shared" si="4"/>
        <v>0</v>
      </c>
      <c r="N22" s="506">
        <f t="shared" si="1"/>
        <v>0</v>
      </c>
      <c r="O22" s="506">
        <f>SUM(O9:O21)</f>
        <v>0</v>
      </c>
      <c r="P22" s="506">
        <f t="shared" si="2"/>
        <v>0</v>
      </c>
      <c r="Q22" s="507">
        <f>SUM(Q9:Q21)</f>
        <v>0</v>
      </c>
      <c r="R22" s="341"/>
    </row>
    <row r="23" spans="1:18" s="31" customFormat="1" ht="15.75" thickBot="1">
      <c r="A23" s="341"/>
      <c r="B23" s="503" t="s">
        <v>334</v>
      </c>
      <c r="C23" s="342"/>
      <c r="D23" s="342"/>
      <c r="E23" s="342"/>
      <c r="F23" s="342"/>
      <c r="G23" s="342"/>
      <c r="H23" s="342">
        <f t="shared" si="0"/>
        <v>0</v>
      </c>
      <c r="I23" s="342"/>
      <c r="J23" s="342"/>
      <c r="K23" s="342"/>
      <c r="L23" s="342"/>
      <c r="M23" s="342"/>
      <c r="N23" s="342">
        <f t="shared" si="1"/>
        <v>0</v>
      </c>
      <c r="O23" s="342"/>
      <c r="P23" s="504">
        <f>H23-N23+O23</f>
        <v>0</v>
      </c>
      <c r="Q23" s="505"/>
      <c r="R23" s="341"/>
    </row>
    <row r="24" spans="1:18" ht="12.75"/>
    <row r="25" spans="1:18" s="31" customFormat="1" ht="12.75">
      <c r="B25" s="17" t="s">
        <v>94</v>
      </c>
      <c r="C25" s="337"/>
      <c r="D25" s="338"/>
      <c r="E25" s="338"/>
      <c r="F25" s="165"/>
    </row>
    <row r="26" spans="1:18" s="31" customFormat="1" ht="12.75">
      <c r="B26" s="17"/>
      <c r="C26" s="337"/>
      <c r="D26" s="338"/>
      <c r="E26" s="338"/>
      <c r="F26" s="165"/>
    </row>
    <row r="27" spans="1:18" ht="12.75">
      <c r="B27" s="17" t="s">
        <v>95</v>
      </c>
      <c r="C27" s="17"/>
      <c r="D27" s="17"/>
      <c r="E27" s="17"/>
      <c r="P27" s="89"/>
    </row>
    <row r="28" spans="1:18" ht="12.75">
      <c r="B28" s="31"/>
      <c r="C28" s="31"/>
      <c r="D28" s="31"/>
      <c r="E28" s="31"/>
    </row>
    <row r="29" spans="1:18" ht="12.75">
      <c r="B29" s="498" t="s">
        <v>96</v>
      </c>
      <c r="C29" s="31"/>
      <c r="D29" s="31"/>
      <c r="E29" s="31"/>
    </row>
    <row r="30" spans="1:18" ht="12.75">
      <c r="B30" s="333" t="s">
        <v>97</v>
      </c>
      <c r="C30" s="31"/>
      <c r="D30" s="31"/>
      <c r="E30" s="31"/>
    </row>
    <row r="31" spans="1:18" ht="12.75">
      <c r="B31" s="500" t="s">
        <v>98</v>
      </c>
      <c r="C31" s="55"/>
      <c r="D31" s="55"/>
      <c r="E31" s="55"/>
    </row>
    <row r="32" spans="1:18" ht="17.25" customHeight="1">
      <c r="B32" s="90"/>
      <c r="C32" s="90"/>
      <c r="D32" s="90"/>
      <c r="E32" s="90"/>
    </row>
    <row r="33" spans="2:5" ht="17.25" customHeight="1">
      <c r="B33" s="31"/>
      <c r="C33" s="31"/>
      <c r="D33" s="31"/>
      <c r="E33" s="31"/>
    </row>
  </sheetData>
  <mergeCells count="20">
    <mergeCell ref="I7:I8"/>
    <mergeCell ref="J7:J8"/>
    <mergeCell ref="K7:K8"/>
    <mergeCell ref="L7:L8"/>
    <mergeCell ref="B3:Q3"/>
    <mergeCell ref="B4:Q4"/>
    <mergeCell ref="C6:H6"/>
    <mergeCell ref="I6:N6"/>
    <mergeCell ref="O6:O8"/>
    <mergeCell ref="P6:Q6"/>
    <mergeCell ref="C7:C8"/>
    <mergeCell ref="D7:D8"/>
    <mergeCell ref="E7:E8"/>
    <mergeCell ref="F7:F8"/>
    <mergeCell ref="M7:M8"/>
    <mergeCell ref="N7:N8"/>
    <mergeCell ref="P7:P8"/>
    <mergeCell ref="Q7:Q8"/>
    <mergeCell ref="G7:G8"/>
    <mergeCell ref="H7:H8"/>
  </mergeCells>
  <pageMargins left="0.25" right="0.25" top="0.75" bottom="0.75" header="0.3" footer="0.3"/>
  <pageSetup paperSize="9" scale="52"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1DA3B60F-9242-4EE5-B81B-322D7B0B4D66}">
            <xm:f>NOT(ISERROR(SEARCH("control",'EF. IND.'!D24)))</xm:f>
            <x14:dxf>
              <font>
                <color theme="0"/>
              </font>
              <fill>
                <patternFill>
                  <bgColor rgb="FFC00000"/>
                </patternFill>
              </fill>
            </x14:dxf>
          </x14:cfRule>
          <xm:sqref>D25:E26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9"/>
  <sheetViews>
    <sheetView zoomScale="75" zoomScaleNormal="75" workbookViewId="0">
      <selection activeCell="H24" sqref="H24"/>
    </sheetView>
  </sheetViews>
  <sheetFormatPr baseColWidth="10" defaultRowHeight="12.75"/>
  <cols>
    <col min="1" max="1" width="2.5703125" style="30" customWidth="1"/>
    <col min="2" max="2" width="39" style="30" customWidth="1"/>
    <col min="3" max="14" width="13.42578125" style="30" customWidth="1"/>
    <col min="15" max="15" width="19.28515625" style="30" customWidth="1"/>
    <col min="16" max="17" width="13.42578125" style="30" customWidth="1"/>
    <col min="18" max="18" width="3.140625" style="30" customWidth="1"/>
    <col min="19" max="16384" width="11.42578125" style="30"/>
  </cols>
  <sheetData>
    <row r="1" spans="2:17" ht="13.5" thickBot="1"/>
    <row r="2" spans="2:17" ht="15.75">
      <c r="B2" s="564" t="s">
        <v>812</v>
      </c>
      <c r="C2" s="116"/>
      <c r="D2" s="116"/>
      <c r="E2" s="116"/>
      <c r="F2" s="116"/>
      <c r="G2" s="116"/>
      <c r="H2" s="116"/>
      <c r="I2" s="116"/>
      <c r="J2" s="116"/>
      <c r="K2" s="116"/>
      <c r="L2" s="116"/>
      <c r="M2" s="116"/>
      <c r="N2" s="116"/>
      <c r="O2" s="116"/>
      <c r="P2" s="565"/>
      <c r="Q2" s="566" t="s">
        <v>335</v>
      </c>
    </row>
    <row r="3" spans="2:17" ht="15">
      <c r="B3" s="898" t="s">
        <v>702</v>
      </c>
      <c r="C3" s="790"/>
      <c r="D3" s="790"/>
      <c r="E3" s="790"/>
      <c r="F3" s="790"/>
      <c r="G3" s="790"/>
      <c r="H3" s="790"/>
      <c r="I3" s="790"/>
      <c r="J3" s="790"/>
      <c r="K3" s="790"/>
      <c r="L3" s="790"/>
      <c r="M3" s="790"/>
      <c r="N3" s="790"/>
      <c r="O3" s="790"/>
      <c r="P3" s="790"/>
      <c r="Q3" s="791"/>
    </row>
    <row r="4" spans="2:17">
      <c r="B4" s="899" t="s">
        <v>314</v>
      </c>
      <c r="C4" s="900"/>
      <c r="D4" s="900"/>
      <c r="E4" s="900"/>
      <c r="F4" s="900"/>
      <c r="G4" s="900"/>
      <c r="H4" s="900"/>
      <c r="I4" s="900"/>
      <c r="J4" s="900"/>
      <c r="K4" s="900"/>
      <c r="L4" s="900"/>
      <c r="M4" s="900"/>
      <c r="N4" s="900"/>
      <c r="O4" s="900"/>
      <c r="P4" s="900"/>
      <c r="Q4" s="901"/>
    </row>
    <row r="5" spans="2:17" ht="13.5" thickBot="1">
      <c r="B5" s="103"/>
      <c r="C5" s="567"/>
      <c r="D5" s="568"/>
      <c r="E5" s="568"/>
      <c r="F5" s="568"/>
      <c r="G5" s="568"/>
      <c r="H5" s="568"/>
      <c r="I5" s="568"/>
      <c r="J5" s="568"/>
      <c r="K5" s="568"/>
      <c r="L5" s="568"/>
      <c r="M5" s="568"/>
      <c r="N5" s="567"/>
      <c r="O5" s="567"/>
      <c r="P5" s="567"/>
      <c r="Q5" s="569"/>
    </row>
    <row r="6" spans="2:17" ht="13.5" thickBot="1">
      <c r="B6" s="570"/>
      <c r="C6" s="902" t="s">
        <v>315</v>
      </c>
      <c r="D6" s="903"/>
      <c r="E6" s="903"/>
      <c r="F6" s="903"/>
      <c r="G6" s="903"/>
      <c r="H6" s="904"/>
      <c r="I6" s="902" t="s">
        <v>693</v>
      </c>
      <c r="J6" s="903"/>
      <c r="K6" s="903"/>
      <c r="L6" s="903"/>
      <c r="M6" s="903"/>
      <c r="N6" s="904"/>
      <c r="O6" s="905" t="s">
        <v>317</v>
      </c>
      <c r="P6" s="902" t="s">
        <v>697</v>
      </c>
      <c r="Q6" s="907"/>
    </row>
    <row r="7" spans="2:17">
      <c r="B7" s="571" t="s">
        <v>319</v>
      </c>
      <c r="C7" s="896" t="s">
        <v>694</v>
      </c>
      <c r="D7" s="896" t="s">
        <v>339</v>
      </c>
      <c r="E7" s="896" t="s">
        <v>340</v>
      </c>
      <c r="F7" s="896" t="s">
        <v>323</v>
      </c>
      <c r="G7" s="896" t="s">
        <v>324</v>
      </c>
      <c r="H7" s="896" t="s">
        <v>695</v>
      </c>
      <c r="I7" s="896" t="s">
        <v>694</v>
      </c>
      <c r="J7" s="896" t="s">
        <v>340</v>
      </c>
      <c r="K7" s="896" t="s">
        <v>323</v>
      </c>
      <c r="L7" s="896" t="s">
        <v>696</v>
      </c>
      <c r="M7" s="896" t="s">
        <v>324</v>
      </c>
      <c r="N7" s="896" t="s">
        <v>695</v>
      </c>
      <c r="O7" s="906"/>
      <c r="P7" s="894" t="s">
        <v>15</v>
      </c>
      <c r="Q7" s="894" t="s">
        <v>15</v>
      </c>
    </row>
    <row r="8" spans="2:17" ht="13.5" thickBot="1">
      <c r="B8" s="572"/>
      <c r="C8" s="897"/>
      <c r="D8" s="897"/>
      <c r="E8" s="897"/>
      <c r="F8" s="897"/>
      <c r="G8" s="897"/>
      <c r="H8" s="897"/>
      <c r="I8" s="897"/>
      <c r="J8" s="897"/>
      <c r="K8" s="897"/>
      <c r="L8" s="897"/>
      <c r="M8" s="897"/>
      <c r="N8" s="897"/>
      <c r="O8" s="849"/>
      <c r="P8" s="895"/>
      <c r="Q8" s="895"/>
    </row>
    <row r="9" spans="2:17">
      <c r="B9" s="573" t="s">
        <v>698</v>
      </c>
      <c r="C9" s="574"/>
      <c r="D9" s="574"/>
      <c r="E9" s="574"/>
      <c r="F9" s="575"/>
      <c r="G9" s="575"/>
      <c r="H9" s="576">
        <f>C9+D9-E9+F9+G9</f>
        <v>0</v>
      </c>
      <c r="I9" s="574"/>
      <c r="J9" s="574"/>
      <c r="K9" s="574"/>
      <c r="L9" s="575"/>
      <c r="M9" s="575"/>
      <c r="N9" s="576">
        <f>I9-J9+K9+L9+M9</f>
        <v>0</v>
      </c>
      <c r="O9" s="576"/>
      <c r="P9" s="576">
        <f>H9-N9+O9</f>
        <v>0</v>
      </c>
      <c r="Q9" s="577"/>
    </row>
    <row r="10" spans="2:17">
      <c r="B10" s="578" t="s">
        <v>699</v>
      </c>
      <c r="C10" s="574"/>
      <c r="D10" s="574"/>
      <c r="E10" s="574"/>
      <c r="F10" s="575"/>
      <c r="G10" s="575"/>
      <c r="H10" s="576">
        <f t="shared" ref="H10:H20" si="0">C10+D10-E10+F10+G10</f>
        <v>0</v>
      </c>
      <c r="I10" s="574"/>
      <c r="J10" s="574"/>
      <c r="K10" s="574"/>
      <c r="L10" s="575"/>
      <c r="M10" s="575"/>
      <c r="N10" s="576">
        <f t="shared" ref="N10:N20" si="1">I10-J10+K10+L10+M10</f>
        <v>0</v>
      </c>
      <c r="O10" s="576"/>
      <c r="P10" s="576">
        <f t="shared" ref="P10:P19" si="2">H10-N10+O10</f>
        <v>0</v>
      </c>
      <c r="Q10" s="577"/>
    </row>
    <row r="11" spans="2:17">
      <c r="B11" s="578" t="s">
        <v>356</v>
      </c>
      <c r="C11" s="574"/>
      <c r="D11" s="574"/>
      <c r="E11" s="574"/>
      <c r="F11" s="575"/>
      <c r="G11" s="575"/>
      <c r="H11" s="576">
        <f t="shared" si="0"/>
        <v>0</v>
      </c>
      <c r="I11" s="574"/>
      <c r="J11" s="574"/>
      <c r="K11" s="574"/>
      <c r="L11" s="575"/>
      <c r="M11" s="575"/>
      <c r="N11" s="576">
        <f t="shared" si="1"/>
        <v>0</v>
      </c>
      <c r="O11" s="576"/>
      <c r="P11" s="576">
        <f t="shared" si="2"/>
        <v>0</v>
      </c>
      <c r="Q11" s="577"/>
    </row>
    <row r="12" spans="2:17">
      <c r="B12" s="578" t="s">
        <v>356</v>
      </c>
      <c r="C12" s="574"/>
      <c r="D12" s="574"/>
      <c r="E12" s="574"/>
      <c r="F12" s="575"/>
      <c r="G12" s="575"/>
      <c r="H12" s="576">
        <f t="shared" si="0"/>
        <v>0</v>
      </c>
      <c r="I12" s="574"/>
      <c r="J12" s="574"/>
      <c r="K12" s="574"/>
      <c r="L12" s="575"/>
      <c r="M12" s="575"/>
      <c r="N12" s="576">
        <f t="shared" si="1"/>
        <v>0</v>
      </c>
      <c r="O12" s="576"/>
      <c r="P12" s="576">
        <f t="shared" si="2"/>
        <v>0</v>
      </c>
      <c r="Q12" s="577"/>
    </row>
    <row r="13" spans="2:17">
      <c r="B13" s="578" t="s">
        <v>700</v>
      </c>
      <c r="C13" s="574"/>
      <c r="D13" s="574"/>
      <c r="E13" s="574"/>
      <c r="F13" s="575"/>
      <c r="G13" s="575"/>
      <c r="H13" s="576">
        <f t="shared" si="0"/>
        <v>0</v>
      </c>
      <c r="I13" s="574"/>
      <c r="J13" s="574"/>
      <c r="K13" s="574"/>
      <c r="L13" s="575"/>
      <c r="M13" s="575"/>
      <c r="N13" s="576">
        <f t="shared" si="1"/>
        <v>0</v>
      </c>
      <c r="O13" s="576"/>
      <c r="P13" s="576">
        <f t="shared" si="2"/>
        <v>0</v>
      </c>
      <c r="Q13" s="577"/>
    </row>
    <row r="14" spans="2:17">
      <c r="B14" s="578" t="s">
        <v>356</v>
      </c>
      <c r="C14" s="574"/>
      <c r="D14" s="574"/>
      <c r="E14" s="574"/>
      <c r="F14" s="575"/>
      <c r="G14" s="575"/>
      <c r="H14" s="576">
        <f t="shared" si="0"/>
        <v>0</v>
      </c>
      <c r="I14" s="574"/>
      <c r="J14" s="574"/>
      <c r="K14" s="574"/>
      <c r="L14" s="575"/>
      <c r="M14" s="575"/>
      <c r="N14" s="576">
        <f t="shared" si="1"/>
        <v>0</v>
      </c>
      <c r="O14" s="576"/>
      <c r="P14" s="576">
        <f t="shared" si="2"/>
        <v>0</v>
      </c>
      <c r="Q14" s="577"/>
    </row>
    <row r="15" spans="2:17">
      <c r="B15" s="578" t="s">
        <v>356</v>
      </c>
      <c r="C15" s="574"/>
      <c r="D15" s="574"/>
      <c r="E15" s="574"/>
      <c r="F15" s="575"/>
      <c r="G15" s="575"/>
      <c r="H15" s="576">
        <f t="shared" si="0"/>
        <v>0</v>
      </c>
      <c r="I15" s="574"/>
      <c r="J15" s="574"/>
      <c r="K15" s="574"/>
      <c r="L15" s="575"/>
      <c r="M15" s="575"/>
      <c r="N15" s="576">
        <f t="shared" si="1"/>
        <v>0</v>
      </c>
      <c r="O15" s="576"/>
      <c r="P15" s="576">
        <f t="shared" si="2"/>
        <v>0</v>
      </c>
      <c r="Q15" s="577"/>
    </row>
    <row r="16" spans="2:17">
      <c r="B16" s="578" t="s">
        <v>356</v>
      </c>
      <c r="C16" s="574"/>
      <c r="D16" s="574"/>
      <c r="E16" s="574"/>
      <c r="F16" s="575"/>
      <c r="G16" s="575"/>
      <c r="H16" s="576">
        <f t="shared" si="0"/>
        <v>0</v>
      </c>
      <c r="I16" s="574"/>
      <c r="J16" s="574"/>
      <c r="K16" s="574"/>
      <c r="L16" s="575"/>
      <c r="M16" s="575"/>
      <c r="N16" s="576">
        <f t="shared" si="1"/>
        <v>0</v>
      </c>
      <c r="O16" s="576"/>
      <c r="P16" s="576">
        <f t="shared" si="2"/>
        <v>0</v>
      </c>
      <c r="Q16" s="577"/>
    </row>
    <row r="17" spans="2:17" ht="29.25" customHeight="1">
      <c r="B17" s="580" t="s">
        <v>701</v>
      </c>
      <c r="C17" s="574"/>
      <c r="D17" s="574"/>
      <c r="E17" s="574"/>
      <c r="F17" s="575"/>
      <c r="G17" s="575"/>
      <c r="H17" s="576">
        <f t="shared" si="0"/>
        <v>0</v>
      </c>
      <c r="I17" s="574"/>
      <c r="J17" s="574"/>
      <c r="K17" s="574"/>
      <c r="L17" s="575"/>
      <c r="M17" s="575"/>
      <c r="N17" s="576">
        <f t="shared" si="1"/>
        <v>0</v>
      </c>
      <c r="O17" s="576"/>
      <c r="P17" s="576">
        <f t="shared" si="2"/>
        <v>0</v>
      </c>
      <c r="Q17" s="577"/>
    </row>
    <row r="18" spans="2:17" ht="13.5" thickBot="1">
      <c r="B18" s="578" t="s">
        <v>332</v>
      </c>
      <c r="C18" s="574"/>
      <c r="D18" s="574"/>
      <c r="E18" s="574"/>
      <c r="F18" s="575"/>
      <c r="G18" s="575"/>
      <c r="H18" s="576">
        <f t="shared" si="0"/>
        <v>0</v>
      </c>
      <c r="I18" s="574"/>
      <c r="J18" s="574"/>
      <c r="K18" s="574"/>
      <c r="L18" s="575"/>
      <c r="M18" s="575"/>
      <c r="N18" s="576">
        <f t="shared" si="1"/>
        <v>0</v>
      </c>
      <c r="O18" s="576"/>
      <c r="P18" s="576">
        <f t="shared" si="2"/>
        <v>0</v>
      </c>
      <c r="Q18" s="577"/>
    </row>
    <row r="19" spans="2:17" ht="13.5" thickBot="1">
      <c r="B19" s="506" t="s">
        <v>333</v>
      </c>
      <c r="C19" s="506">
        <f>SUM(C9:C18)</f>
        <v>0</v>
      </c>
      <c r="D19" s="506">
        <f>SUM(D9:D18)</f>
        <v>0</v>
      </c>
      <c r="E19" s="506">
        <f>SUM(E9:E18)</f>
        <v>0</v>
      </c>
      <c r="F19" s="506">
        <f>SUM(F9:F18)</f>
        <v>0</v>
      </c>
      <c r="G19" s="506">
        <f>SUM(G9:G18)</f>
        <v>0</v>
      </c>
      <c r="H19" s="506">
        <f t="shared" si="0"/>
        <v>0</v>
      </c>
      <c r="I19" s="506">
        <f>SUM(I9:I18)</f>
        <v>0</v>
      </c>
      <c r="J19" s="506">
        <f>SUM(J9:J18)</f>
        <v>0</v>
      </c>
      <c r="K19" s="506">
        <f>SUM(K9:K18)</f>
        <v>0</v>
      </c>
      <c r="L19" s="506">
        <f>SUM(L9:L18)</f>
        <v>0</v>
      </c>
      <c r="M19" s="506">
        <f>SUM(M9:M18)</f>
        <v>0</v>
      </c>
      <c r="N19" s="506">
        <f t="shared" si="1"/>
        <v>0</v>
      </c>
      <c r="O19" s="506">
        <f>SUM(O9:O18)</f>
        <v>0</v>
      </c>
      <c r="P19" s="506">
        <f t="shared" si="2"/>
        <v>0</v>
      </c>
      <c r="Q19" s="507">
        <f>SUM(Q9:Q18)</f>
        <v>0</v>
      </c>
    </row>
    <row r="20" spans="2:17" ht="13.5" thickBot="1">
      <c r="B20" s="503" t="s">
        <v>334</v>
      </c>
      <c r="C20" s="342"/>
      <c r="D20" s="342"/>
      <c r="E20" s="342"/>
      <c r="F20" s="342"/>
      <c r="G20" s="342"/>
      <c r="H20" s="342">
        <f t="shared" si="0"/>
        <v>0</v>
      </c>
      <c r="I20" s="342"/>
      <c r="J20" s="342"/>
      <c r="K20" s="342"/>
      <c r="L20" s="342"/>
      <c r="M20" s="342"/>
      <c r="N20" s="342">
        <f t="shared" si="1"/>
        <v>0</v>
      </c>
      <c r="O20" s="342"/>
      <c r="P20" s="504">
        <f>H20-N20+O20</f>
        <v>0</v>
      </c>
      <c r="Q20" s="505"/>
    </row>
    <row r="21" spans="2:17">
      <c r="B21" s="31"/>
      <c r="C21" s="31"/>
      <c r="D21" s="31"/>
      <c r="E21" s="31"/>
      <c r="F21" s="31"/>
      <c r="G21" s="31"/>
      <c r="H21" s="31"/>
      <c r="I21" s="31"/>
      <c r="J21" s="31"/>
      <c r="K21" s="31"/>
      <c r="L21" s="31"/>
      <c r="M21" s="31"/>
      <c r="N21" s="31"/>
      <c r="O21" s="31"/>
      <c r="P21" s="31"/>
      <c r="Q21" s="31"/>
    </row>
    <row r="22" spans="2:17">
      <c r="B22" s="31" t="s">
        <v>703</v>
      </c>
      <c r="C22" s="31"/>
      <c r="D22" s="31"/>
      <c r="E22" s="31"/>
      <c r="F22" s="31"/>
      <c r="G22" s="31"/>
      <c r="H22" s="31"/>
      <c r="I22" s="31"/>
      <c r="J22" s="31"/>
      <c r="K22" s="31"/>
      <c r="L22" s="31"/>
      <c r="M22" s="31"/>
      <c r="N22" s="31"/>
      <c r="O22" s="31"/>
      <c r="P22" s="31"/>
      <c r="Q22" s="31"/>
    </row>
    <row r="23" spans="2:17">
      <c r="B23" s="90" t="s">
        <v>94</v>
      </c>
      <c r="C23" s="337"/>
      <c r="D23" s="338"/>
      <c r="E23" s="338"/>
      <c r="F23" s="533"/>
      <c r="G23" s="31"/>
      <c r="H23" s="31"/>
      <c r="I23" s="31"/>
      <c r="J23" s="31"/>
      <c r="K23" s="31"/>
      <c r="L23" s="31"/>
      <c r="M23" s="31"/>
      <c r="N23" s="31"/>
      <c r="O23" s="31"/>
      <c r="P23" s="31"/>
      <c r="Q23" s="31"/>
    </row>
    <row r="24" spans="2:17">
      <c r="B24" s="90"/>
      <c r="C24" s="337"/>
      <c r="D24" s="338"/>
      <c r="E24" s="338"/>
      <c r="F24" s="533"/>
      <c r="G24" s="31"/>
      <c r="H24" s="31"/>
      <c r="I24" s="31"/>
      <c r="J24" s="31"/>
      <c r="K24" s="31"/>
      <c r="L24" s="31"/>
      <c r="M24" s="31"/>
      <c r="N24" s="31"/>
      <c r="O24" s="31"/>
      <c r="P24" s="31"/>
      <c r="Q24" s="31"/>
    </row>
    <row r="25" spans="2:17">
      <c r="B25" s="90" t="s">
        <v>95</v>
      </c>
      <c r="C25" s="90"/>
      <c r="D25" s="90"/>
      <c r="E25" s="90"/>
      <c r="F25" s="31"/>
      <c r="G25" s="31"/>
      <c r="H25" s="31"/>
      <c r="I25" s="31"/>
      <c r="J25" s="31"/>
      <c r="K25" s="31"/>
      <c r="L25" s="31"/>
      <c r="M25" s="31"/>
      <c r="N25" s="31"/>
      <c r="O25" s="31"/>
      <c r="P25" s="579"/>
      <c r="Q25" s="31"/>
    </row>
    <row r="26" spans="2:17">
      <c r="B26" s="31"/>
      <c r="C26" s="31"/>
      <c r="D26" s="31"/>
      <c r="E26" s="31"/>
      <c r="F26" s="31"/>
      <c r="G26" s="31"/>
      <c r="H26" s="31"/>
      <c r="I26" s="31"/>
      <c r="J26" s="31"/>
      <c r="K26" s="31"/>
      <c r="L26" s="31"/>
      <c r="M26" s="31"/>
      <c r="N26" s="31"/>
      <c r="O26" s="31"/>
      <c r="P26" s="31"/>
      <c r="Q26" s="31"/>
    </row>
    <row r="27" spans="2:17">
      <c r="B27" s="498" t="s">
        <v>96</v>
      </c>
      <c r="C27" s="31"/>
      <c r="D27" s="31"/>
      <c r="E27" s="31"/>
      <c r="F27" s="31"/>
      <c r="G27" s="31"/>
      <c r="H27" s="31"/>
      <c r="I27" s="31"/>
      <c r="J27" s="31"/>
      <c r="K27" s="31"/>
      <c r="L27" s="31"/>
      <c r="M27" s="31"/>
      <c r="N27" s="31"/>
      <c r="O27" s="31"/>
      <c r="P27" s="31"/>
      <c r="Q27" s="31"/>
    </row>
    <row r="28" spans="2:17">
      <c r="B28" s="333" t="s">
        <v>97</v>
      </c>
      <c r="C28" s="31"/>
      <c r="D28" s="31"/>
      <c r="E28" s="31"/>
      <c r="F28" s="31"/>
      <c r="G28" s="31"/>
      <c r="H28" s="31"/>
      <c r="I28" s="31"/>
      <c r="J28" s="31"/>
      <c r="K28" s="31"/>
      <c r="L28" s="31"/>
      <c r="M28" s="31"/>
      <c r="N28" s="31"/>
      <c r="O28" s="31"/>
      <c r="P28" s="31"/>
      <c r="Q28" s="31"/>
    </row>
    <row r="29" spans="2:17">
      <c r="B29" s="500" t="s">
        <v>98</v>
      </c>
      <c r="C29" s="55"/>
      <c r="D29" s="55"/>
      <c r="E29" s="55"/>
      <c r="F29" s="31"/>
      <c r="G29" s="31"/>
      <c r="H29" s="31"/>
      <c r="I29" s="31"/>
      <c r="J29" s="31"/>
      <c r="K29" s="31"/>
      <c r="L29" s="31"/>
      <c r="M29" s="31"/>
      <c r="N29" s="31"/>
      <c r="O29" s="31"/>
      <c r="P29" s="31"/>
      <c r="Q29" s="31"/>
    </row>
  </sheetData>
  <mergeCells count="20">
    <mergeCell ref="B3:Q3"/>
    <mergeCell ref="B4:Q4"/>
    <mergeCell ref="C6:H6"/>
    <mergeCell ref="I6:N6"/>
    <mergeCell ref="O6:O8"/>
    <mergeCell ref="P6:Q6"/>
    <mergeCell ref="C7:C8"/>
    <mergeCell ref="D7:D8"/>
    <mergeCell ref="E7:E8"/>
    <mergeCell ref="F7:F8"/>
    <mergeCell ref="M7:M8"/>
    <mergeCell ref="N7:N8"/>
    <mergeCell ref="P7:P8"/>
    <mergeCell ref="Q7:Q8"/>
    <mergeCell ref="G7:G8"/>
    <mergeCell ref="H7:H8"/>
    <mergeCell ref="I7:I8"/>
    <mergeCell ref="J7:J8"/>
    <mergeCell ref="K7:K8"/>
    <mergeCell ref="L7:L8"/>
  </mergeCells>
  <pageMargins left="0.23622047244094488" right="0.23622047244094488" top="0.74803149606299213" bottom="0.74803149606299213" header="0.31496062992125984" footer="0.31496062992125984"/>
  <pageSetup paperSize="9" scale="58"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EAEAC60F-195D-4C28-9B17-7B8A5593AEFE}">
            <xm:f>NOT(ISERROR(SEARCH("control",'EF. IND.'!D24)))</xm:f>
            <x14:dxf>
              <font>
                <color theme="0"/>
              </font>
              <fill>
                <patternFill>
                  <bgColor rgb="FFC00000"/>
                </patternFill>
              </fill>
            </x14:dxf>
          </x14:cfRule>
          <xm:sqref>D23:E24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showGridLines="0" zoomScale="75" zoomScaleNormal="75" workbookViewId="0">
      <selection activeCell="B2" sqref="B2"/>
    </sheetView>
  </sheetViews>
  <sheetFormatPr baseColWidth="10"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6" width="15" style="13" customWidth="1"/>
    <col min="7" max="8" width="13.5703125" style="13" customWidth="1"/>
    <col min="9" max="9" width="19" style="13" customWidth="1"/>
    <col min="10" max="10" width="18.42578125" style="13" customWidth="1"/>
    <col min="11" max="11" width="2" style="13" customWidth="1"/>
    <col min="12" max="16384" width="9.140625" style="13"/>
  </cols>
  <sheetData>
    <row r="1" spans="1:13" ht="12.75">
      <c r="B1" s="72"/>
      <c r="C1" s="72"/>
      <c r="D1" s="72"/>
      <c r="E1" s="72"/>
      <c r="F1" s="72"/>
      <c r="G1" s="72"/>
      <c r="H1" s="72"/>
      <c r="I1" s="72"/>
      <c r="J1" s="72"/>
    </row>
    <row r="2" spans="1:13" ht="20.25" customHeight="1">
      <c r="A2" s="19"/>
      <c r="B2" s="331" t="s">
        <v>812</v>
      </c>
      <c r="C2" s="20"/>
      <c r="D2" s="20"/>
      <c r="E2" s="20"/>
      <c r="F2" s="20"/>
      <c r="G2" s="20"/>
      <c r="H2" s="20"/>
      <c r="I2" s="21"/>
      <c r="J2" s="73" t="s">
        <v>352</v>
      </c>
      <c r="K2" s="74"/>
      <c r="M2" s="3"/>
    </row>
    <row r="3" spans="1:13" ht="15.75" customHeight="1">
      <c r="A3" s="19"/>
      <c r="B3" s="913" t="s">
        <v>336</v>
      </c>
      <c r="C3" s="776"/>
      <c r="D3" s="776"/>
      <c r="E3" s="776"/>
      <c r="F3" s="776"/>
      <c r="G3" s="776"/>
      <c r="H3" s="776"/>
      <c r="I3" s="776"/>
      <c r="J3" s="754"/>
      <c r="K3" s="74"/>
    </row>
    <row r="4" spans="1:13" ht="15">
      <c r="A4" s="19"/>
      <c r="B4" s="882" t="s">
        <v>242</v>
      </c>
      <c r="C4" s="883"/>
      <c r="D4" s="883"/>
      <c r="E4" s="883"/>
      <c r="F4" s="883"/>
      <c r="G4" s="883"/>
      <c r="H4" s="883"/>
      <c r="I4" s="883"/>
      <c r="J4" s="884"/>
      <c r="K4" s="74"/>
    </row>
    <row r="5" spans="1:13" ht="15.75" thickBot="1">
      <c r="A5" s="19"/>
      <c r="B5" s="22"/>
      <c r="D5" s="6"/>
      <c r="E5" s="6"/>
      <c r="F5" s="6"/>
      <c r="G5" s="6"/>
      <c r="H5" s="6"/>
      <c r="J5" s="75"/>
      <c r="K5" s="74"/>
    </row>
    <row r="6" spans="1:13" ht="15.75" thickBot="1">
      <c r="A6" s="27"/>
      <c r="B6" s="76"/>
      <c r="C6" s="908" t="s">
        <v>338</v>
      </c>
      <c r="D6" s="908" t="s">
        <v>339</v>
      </c>
      <c r="E6" s="908" t="s">
        <v>340</v>
      </c>
      <c r="F6" s="908" t="s">
        <v>323</v>
      </c>
      <c r="G6" s="908" t="s">
        <v>341</v>
      </c>
      <c r="H6" s="908" t="s">
        <v>342</v>
      </c>
      <c r="I6" s="914" t="s">
        <v>337</v>
      </c>
      <c r="J6" s="915"/>
      <c r="K6" s="27"/>
    </row>
    <row r="7" spans="1:13" ht="15" customHeight="1">
      <c r="A7" s="27"/>
      <c r="B7" s="80" t="s">
        <v>319</v>
      </c>
      <c r="C7" s="909"/>
      <c r="D7" s="909"/>
      <c r="E7" s="909"/>
      <c r="F7" s="909"/>
      <c r="G7" s="909"/>
      <c r="H7" s="909"/>
      <c r="I7" s="916" t="s">
        <v>15</v>
      </c>
      <c r="J7" s="911" t="s">
        <v>15</v>
      </c>
      <c r="K7" s="27"/>
    </row>
    <row r="8" spans="1:13" ht="15.75" thickBot="1">
      <c r="A8" s="27"/>
      <c r="B8" s="82"/>
      <c r="C8" s="918"/>
      <c r="D8" s="910"/>
      <c r="E8" s="918"/>
      <c r="F8" s="910"/>
      <c r="G8" s="918"/>
      <c r="H8" s="910"/>
      <c r="I8" s="917"/>
      <c r="J8" s="912"/>
      <c r="K8" s="27"/>
    </row>
    <row r="9" spans="1:13" ht="17.25" customHeight="1">
      <c r="A9" s="19"/>
      <c r="B9" s="91" t="s">
        <v>329</v>
      </c>
      <c r="C9" s="25"/>
      <c r="D9" s="84"/>
      <c r="E9" s="85"/>
      <c r="F9" s="84"/>
      <c r="G9" s="85"/>
      <c r="H9" s="84"/>
      <c r="I9" s="92">
        <f>C9+D9-E9+F9+G9+H9</f>
        <v>0</v>
      </c>
      <c r="J9" s="26"/>
      <c r="K9" s="74"/>
    </row>
    <row r="10" spans="1:13" ht="15">
      <c r="A10" s="19"/>
      <c r="B10" s="91" t="s">
        <v>330</v>
      </c>
      <c r="C10" s="25"/>
      <c r="D10" s="87"/>
      <c r="E10" s="85"/>
      <c r="F10" s="87"/>
      <c r="G10" s="85"/>
      <c r="H10" s="87"/>
      <c r="I10" s="92">
        <f t="shared" ref="I10:I15" si="0">C10+D10-E10+F10+G10+H10</f>
        <v>0</v>
      </c>
      <c r="J10" s="26"/>
      <c r="K10" s="74"/>
    </row>
    <row r="11" spans="1:13" ht="15">
      <c r="A11" s="19"/>
      <c r="B11" s="91" t="s">
        <v>343</v>
      </c>
      <c r="C11" s="25"/>
      <c r="D11" s="87"/>
      <c r="E11" s="85"/>
      <c r="F11" s="87"/>
      <c r="G11" s="85"/>
      <c r="H11" s="87"/>
      <c r="I11" s="92">
        <f t="shared" si="0"/>
        <v>0</v>
      </c>
      <c r="J11" s="26"/>
      <c r="K11" s="74"/>
    </row>
    <row r="12" spans="1:13" ht="25.5">
      <c r="A12" s="19"/>
      <c r="B12" s="91" t="s">
        <v>331</v>
      </c>
      <c r="C12" s="25"/>
      <c r="D12" s="87"/>
      <c r="E12" s="85"/>
      <c r="F12" s="87"/>
      <c r="G12" s="85"/>
      <c r="H12" s="87"/>
      <c r="I12" s="92">
        <f t="shared" si="0"/>
        <v>0</v>
      </c>
      <c r="J12" s="26"/>
      <c r="K12" s="74"/>
    </row>
    <row r="13" spans="1:13" ht="15">
      <c r="A13" s="19"/>
      <c r="B13" s="91" t="s">
        <v>344</v>
      </c>
      <c r="C13" s="25"/>
      <c r="D13" s="87"/>
      <c r="E13" s="85"/>
      <c r="F13" s="87"/>
      <c r="G13" s="85"/>
      <c r="H13" s="87"/>
      <c r="I13" s="92">
        <f t="shared" si="0"/>
        <v>0</v>
      </c>
      <c r="J13" s="26"/>
      <c r="K13" s="74"/>
    </row>
    <row r="14" spans="1:13" ht="25.5">
      <c r="A14" s="19"/>
      <c r="B14" s="91" t="s">
        <v>345</v>
      </c>
      <c r="C14" s="25"/>
      <c r="D14" s="87"/>
      <c r="E14" s="85"/>
      <c r="F14" s="87"/>
      <c r="G14" s="85"/>
      <c r="H14" s="87"/>
      <c r="I14" s="92">
        <f t="shared" si="0"/>
        <v>0</v>
      </c>
      <c r="J14" s="26"/>
      <c r="K14" s="74"/>
    </row>
    <row r="15" spans="1:13" ht="15">
      <c r="A15" s="19"/>
      <c r="B15" s="93" t="s">
        <v>346</v>
      </c>
      <c r="C15" s="25"/>
      <c r="D15" s="94"/>
      <c r="E15" s="85"/>
      <c r="F15" s="94"/>
      <c r="G15" s="85"/>
      <c r="H15" s="94"/>
      <c r="I15" s="92">
        <f t="shared" si="0"/>
        <v>0</v>
      </c>
      <c r="J15" s="26"/>
      <c r="K15" s="74"/>
    </row>
    <row r="16" spans="1:13" s="31" customFormat="1" ht="15">
      <c r="A16" s="341"/>
      <c r="B16" s="343" t="s">
        <v>333</v>
      </c>
      <c r="C16" s="344">
        <f>SUM(C9:C15)</f>
        <v>0</v>
      </c>
      <c r="D16" s="342">
        <f t="shared" ref="D16:I16" si="1">SUM(D9:D15)</f>
        <v>0</v>
      </c>
      <c r="E16" s="344">
        <f t="shared" si="1"/>
        <v>0</v>
      </c>
      <c r="F16" s="342">
        <f t="shared" si="1"/>
        <v>0</v>
      </c>
      <c r="G16" s="344">
        <f t="shared" si="1"/>
        <v>0</v>
      </c>
      <c r="H16" s="342">
        <f t="shared" si="1"/>
        <v>0</v>
      </c>
      <c r="I16" s="344">
        <f t="shared" si="1"/>
        <v>0</v>
      </c>
      <c r="J16" s="345">
        <f>SUM(J9:J15)</f>
        <v>0</v>
      </c>
      <c r="K16" s="341"/>
    </row>
    <row r="17" spans="1:11" s="31" customFormat="1" ht="15">
      <c r="A17" s="341"/>
      <c r="B17" s="345" t="s">
        <v>347</v>
      </c>
      <c r="C17" s="346"/>
      <c r="D17" s="347"/>
      <c r="E17" s="347"/>
      <c r="F17" s="347"/>
      <c r="G17" s="347"/>
      <c r="H17" s="347"/>
      <c r="I17" s="348">
        <f>SUM(C17:H17)</f>
        <v>0</v>
      </c>
      <c r="J17" s="349"/>
      <c r="K17" s="341"/>
    </row>
    <row r="18" spans="1:11" ht="12.75"/>
    <row r="19" spans="1:11" s="31" customFormat="1" ht="12.75">
      <c r="B19" s="17" t="s">
        <v>94</v>
      </c>
      <c r="C19" s="337"/>
      <c r="D19" s="338"/>
      <c r="E19" s="338"/>
      <c r="F19" s="165"/>
    </row>
    <row r="20" spans="1:11" s="31" customFormat="1" ht="12.75">
      <c r="B20" s="17"/>
      <c r="C20" s="337"/>
      <c r="D20" s="338"/>
      <c r="E20" s="338"/>
      <c r="F20" s="165"/>
    </row>
    <row r="21" spans="1:11" ht="12.75">
      <c r="B21" s="17" t="s">
        <v>95</v>
      </c>
      <c r="I21" s="89"/>
    </row>
    <row r="22" spans="1:11" ht="12.75">
      <c r="B22" s="31"/>
    </row>
    <row r="23" spans="1:11" ht="12.75">
      <c r="B23" s="498" t="s">
        <v>96</v>
      </c>
    </row>
    <row r="24" spans="1:11" ht="12.75">
      <c r="B24" s="333" t="s">
        <v>97</v>
      </c>
    </row>
    <row r="25" spans="1:11" ht="12.75">
      <c r="B25" s="500" t="s">
        <v>98</v>
      </c>
    </row>
    <row r="26" spans="1:11" ht="17.25" customHeight="1">
      <c r="B26" s="90"/>
    </row>
    <row r="27" spans="1:11" ht="17.25" customHeight="1">
      <c r="B27" s="31"/>
    </row>
  </sheetData>
  <mergeCells count="11">
    <mergeCell ref="D6:D8"/>
    <mergeCell ref="J7:J8"/>
    <mergeCell ref="B3:J3"/>
    <mergeCell ref="B4:J4"/>
    <mergeCell ref="I6:J6"/>
    <mergeCell ref="I7:I8"/>
    <mergeCell ref="H6:H8"/>
    <mergeCell ref="G6:G8"/>
    <mergeCell ref="F6:F8"/>
    <mergeCell ref="E6:E8"/>
    <mergeCell ref="C6:C8"/>
  </mergeCells>
  <pageMargins left="0.25" right="0.25" top="0.75" bottom="0.75" header="0.3" footer="0.3"/>
  <pageSetup paperSize="9" scale="88"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69A63057-4082-4B13-A25B-C1EE36282567}">
            <xm:f>NOT(ISERROR(SEARCH("control",'EF. IND.'!D19)))</xm:f>
            <x14:dxf>
              <font>
                <color theme="0"/>
              </font>
              <fill>
                <patternFill>
                  <bgColor rgb="FFC00000"/>
                </patternFill>
              </fill>
            </x14:dxf>
          </x14:cfRule>
          <xm:sqref>D19:E20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showGridLines="0" zoomScale="75" zoomScaleNormal="75" workbookViewId="0">
      <selection activeCell="B2" sqref="B2"/>
    </sheetView>
  </sheetViews>
  <sheetFormatPr baseColWidth="10"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7" width="15" style="13" customWidth="1"/>
    <col min="8" max="10" width="18" style="13" customWidth="1"/>
    <col min="11" max="11" width="19" style="13" customWidth="1"/>
    <col min="12" max="12" width="18.42578125" style="13" customWidth="1"/>
    <col min="13" max="13" width="2" style="13" customWidth="1"/>
    <col min="14" max="16384" width="9.140625" style="13"/>
  </cols>
  <sheetData>
    <row r="1" spans="1:15" ht="12.75">
      <c r="B1" s="72"/>
      <c r="C1" s="72"/>
      <c r="D1" s="72"/>
      <c r="E1" s="72"/>
      <c r="F1" s="72"/>
      <c r="G1" s="72"/>
      <c r="H1" s="72"/>
      <c r="I1" s="72"/>
      <c r="J1" s="72"/>
      <c r="K1" s="72"/>
      <c r="L1" s="72"/>
    </row>
    <row r="2" spans="1:15" ht="20.25" customHeight="1">
      <c r="A2" s="19"/>
      <c r="B2" s="331" t="s">
        <v>812</v>
      </c>
      <c r="C2" s="20"/>
      <c r="D2" s="20"/>
      <c r="E2" s="20"/>
      <c r="F2" s="20"/>
      <c r="G2" s="20"/>
      <c r="H2" s="20"/>
      <c r="I2" s="20"/>
      <c r="J2" s="20"/>
      <c r="K2" s="21"/>
      <c r="L2" s="73" t="s">
        <v>352</v>
      </c>
      <c r="M2" s="74"/>
      <c r="O2" s="3"/>
    </row>
    <row r="3" spans="1:15" ht="15.75" customHeight="1">
      <c r="A3" s="19"/>
      <c r="B3" s="913" t="s">
        <v>348</v>
      </c>
      <c r="C3" s="776"/>
      <c r="D3" s="776"/>
      <c r="E3" s="776"/>
      <c r="F3" s="776"/>
      <c r="G3" s="776"/>
      <c r="H3" s="776"/>
      <c r="I3" s="776"/>
      <c r="J3" s="776"/>
      <c r="K3" s="776"/>
      <c r="L3" s="754"/>
      <c r="M3" s="74"/>
    </row>
    <row r="4" spans="1:15" ht="15">
      <c r="A4" s="19"/>
      <c r="B4" s="882" t="s">
        <v>349</v>
      </c>
      <c r="C4" s="883"/>
      <c r="D4" s="883"/>
      <c r="E4" s="883"/>
      <c r="F4" s="883"/>
      <c r="G4" s="883"/>
      <c r="H4" s="883"/>
      <c r="I4" s="883"/>
      <c r="J4" s="883"/>
      <c r="K4" s="883"/>
      <c r="L4" s="884"/>
      <c r="M4" s="74"/>
    </row>
    <row r="5" spans="1:15" ht="15.75" thickBot="1">
      <c r="A5" s="19"/>
      <c r="B5" s="22"/>
      <c r="E5" s="6"/>
      <c r="F5" s="6"/>
      <c r="G5" s="6"/>
      <c r="H5" s="6"/>
      <c r="I5" s="6"/>
      <c r="J5" s="6"/>
      <c r="L5" s="75"/>
      <c r="M5" s="74"/>
    </row>
    <row r="6" spans="1:15" ht="15.75" thickBot="1">
      <c r="A6" s="27"/>
      <c r="B6" s="76"/>
      <c r="C6" s="240"/>
      <c r="D6" s="464"/>
      <c r="E6" s="77"/>
      <c r="F6" s="78"/>
      <c r="G6" s="79"/>
      <c r="H6" s="923" t="s">
        <v>317</v>
      </c>
      <c r="I6" s="914" t="s">
        <v>337</v>
      </c>
      <c r="J6" s="924"/>
      <c r="K6" s="914" t="s">
        <v>704</v>
      </c>
      <c r="L6" s="915"/>
      <c r="M6" s="27"/>
    </row>
    <row r="7" spans="1:15" ht="24">
      <c r="A7" s="27"/>
      <c r="B7" s="80" t="s">
        <v>319</v>
      </c>
      <c r="C7" s="925" t="s">
        <v>338</v>
      </c>
      <c r="D7" s="772" t="s">
        <v>339</v>
      </c>
      <c r="E7" s="926" t="s">
        <v>340</v>
      </c>
      <c r="F7" s="909" t="s">
        <v>323</v>
      </c>
      <c r="G7" s="81" t="s">
        <v>350</v>
      </c>
      <c r="H7" s="775"/>
      <c r="I7" s="911" t="s">
        <v>15</v>
      </c>
      <c r="J7" s="919" t="s">
        <v>15</v>
      </c>
      <c r="K7" s="911" t="s">
        <v>15</v>
      </c>
      <c r="L7" s="921" t="s">
        <v>15</v>
      </c>
      <c r="M7" s="27"/>
    </row>
    <row r="8" spans="1:15" ht="15.75" thickBot="1">
      <c r="A8" s="27"/>
      <c r="B8" s="82"/>
      <c r="C8" s="925"/>
      <c r="D8" s="763"/>
      <c r="E8" s="926"/>
      <c r="F8" s="918"/>
      <c r="G8" s="81"/>
      <c r="H8" s="775"/>
      <c r="I8" s="927"/>
      <c r="J8" s="920"/>
      <c r="K8" s="912"/>
      <c r="L8" s="922"/>
      <c r="M8" s="27"/>
    </row>
    <row r="9" spans="1:15" ht="17.25" customHeight="1">
      <c r="A9" s="19"/>
      <c r="B9" s="83" t="s">
        <v>329</v>
      </c>
      <c r="C9" s="84"/>
      <c r="D9" s="85"/>
      <c r="E9" s="84"/>
      <c r="F9" s="85"/>
      <c r="G9" s="84"/>
      <c r="H9" s="86"/>
      <c r="I9" s="86">
        <f>C9+D9-E9+F9-G9+H9</f>
        <v>0</v>
      </c>
      <c r="J9" s="86"/>
      <c r="K9" s="85"/>
      <c r="L9" s="84"/>
      <c r="M9" s="27"/>
    </row>
    <row r="10" spans="1:15" ht="15">
      <c r="A10" s="19"/>
      <c r="B10" s="83" t="s">
        <v>330</v>
      </c>
      <c r="C10" s="87"/>
      <c r="D10" s="85"/>
      <c r="E10" s="87"/>
      <c r="F10" s="85"/>
      <c r="G10" s="87"/>
      <c r="H10" s="54"/>
      <c r="I10" s="54">
        <f t="shared" ref="I10:I15" si="0">C10+D10-E10+F10-G10+H10</f>
        <v>0</v>
      </c>
      <c r="J10" s="54"/>
      <c r="K10" s="85"/>
      <c r="L10" s="87"/>
      <c r="M10" s="27"/>
    </row>
    <row r="11" spans="1:15" ht="15">
      <c r="A11" s="19"/>
      <c r="B11" s="83" t="s">
        <v>343</v>
      </c>
      <c r="C11" s="87"/>
      <c r="D11" s="85"/>
      <c r="E11" s="87"/>
      <c r="F11" s="85"/>
      <c r="G11" s="87"/>
      <c r="H11" s="54"/>
      <c r="I11" s="54">
        <f t="shared" si="0"/>
        <v>0</v>
      </c>
      <c r="J11" s="54"/>
      <c r="K11" s="85"/>
      <c r="L11" s="87"/>
      <c r="M11" s="27"/>
    </row>
    <row r="12" spans="1:15" ht="25.5">
      <c r="A12" s="19"/>
      <c r="B12" s="83" t="s">
        <v>331</v>
      </c>
      <c r="C12" s="87"/>
      <c r="D12" s="85"/>
      <c r="E12" s="87"/>
      <c r="F12" s="85"/>
      <c r="G12" s="87"/>
      <c r="H12" s="54"/>
      <c r="I12" s="54">
        <f t="shared" si="0"/>
        <v>0</v>
      </c>
      <c r="J12" s="54"/>
      <c r="K12" s="85"/>
      <c r="L12" s="87"/>
      <c r="M12" s="27"/>
    </row>
    <row r="13" spans="1:15" ht="15">
      <c r="A13" s="19"/>
      <c r="B13" s="83" t="s">
        <v>344</v>
      </c>
      <c r="C13" s="87"/>
      <c r="D13" s="85"/>
      <c r="E13" s="87"/>
      <c r="F13" s="85"/>
      <c r="G13" s="87"/>
      <c r="H13" s="54"/>
      <c r="I13" s="54">
        <f t="shared" si="0"/>
        <v>0</v>
      </c>
      <c r="J13" s="54"/>
      <c r="K13" s="85"/>
      <c r="L13" s="87"/>
      <c r="M13" s="27"/>
    </row>
    <row r="14" spans="1:15" ht="25.5">
      <c r="A14" s="19"/>
      <c r="B14" s="83" t="s">
        <v>351</v>
      </c>
      <c r="C14" s="87"/>
      <c r="D14" s="85"/>
      <c r="E14" s="87"/>
      <c r="F14" s="85"/>
      <c r="G14" s="87"/>
      <c r="H14" s="54"/>
      <c r="I14" s="54">
        <f t="shared" si="0"/>
        <v>0</v>
      </c>
      <c r="J14" s="54"/>
      <c r="K14" s="85"/>
      <c r="L14" s="87"/>
      <c r="M14" s="27"/>
    </row>
    <row r="15" spans="1:15" ht="15">
      <c r="A15" s="19"/>
      <c r="B15" s="88" t="s">
        <v>346</v>
      </c>
      <c r="C15" s="87"/>
      <c r="D15" s="85"/>
      <c r="E15" s="87"/>
      <c r="F15" s="85"/>
      <c r="G15" s="87"/>
      <c r="H15" s="54"/>
      <c r="I15" s="54">
        <f t="shared" si="0"/>
        <v>0</v>
      </c>
      <c r="J15" s="54"/>
      <c r="K15" s="85"/>
      <c r="L15" s="87"/>
      <c r="M15" s="27"/>
    </row>
    <row r="16" spans="1:15" s="31" customFormat="1" ht="15">
      <c r="A16" s="341"/>
      <c r="B16" s="350" t="s">
        <v>333</v>
      </c>
      <c r="C16" s="344">
        <f t="shared" ref="C16:K16" si="1">SUM(C9:C15)</f>
        <v>0</v>
      </c>
      <c r="D16" s="344">
        <f t="shared" si="1"/>
        <v>0</v>
      </c>
      <c r="E16" s="344">
        <f t="shared" si="1"/>
        <v>0</v>
      </c>
      <c r="F16" s="344">
        <f t="shared" si="1"/>
        <v>0</v>
      </c>
      <c r="G16" s="344">
        <f t="shared" si="1"/>
        <v>0</v>
      </c>
      <c r="H16" s="344">
        <f t="shared" si="1"/>
        <v>0</v>
      </c>
      <c r="I16" s="407">
        <f t="shared" si="1"/>
        <v>0</v>
      </c>
      <c r="J16" s="345">
        <f t="shared" si="1"/>
        <v>0</v>
      </c>
      <c r="K16" s="408">
        <f t="shared" si="1"/>
        <v>0</v>
      </c>
      <c r="L16" s="351">
        <f>SUM(L9:L15)</f>
        <v>0</v>
      </c>
      <c r="M16" s="341"/>
    </row>
    <row r="17" spans="1:13" s="31" customFormat="1" ht="15">
      <c r="A17" s="341"/>
      <c r="B17" s="352" t="s">
        <v>347</v>
      </c>
      <c r="C17" s="353"/>
      <c r="D17" s="342"/>
      <c r="E17" s="342"/>
      <c r="F17" s="342"/>
      <c r="G17" s="342"/>
      <c r="H17" s="342"/>
      <c r="I17" s="345">
        <f>SUM(C17:H17)</f>
        <v>0</v>
      </c>
      <c r="J17" s="349"/>
      <c r="K17" s="345">
        <f>L16</f>
        <v>0</v>
      </c>
      <c r="L17" s="349"/>
      <c r="M17" s="341"/>
    </row>
    <row r="18" spans="1:13" ht="12.75"/>
    <row r="19" spans="1:13" ht="12.75">
      <c r="B19" s="13" t="s">
        <v>705</v>
      </c>
    </row>
    <row r="20" spans="1:13" s="31" customFormat="1" ht="12.75">
      <c r="B20" s="17" t="s">
        <v>94</v>
      </c>
      <c r="C20" s="337"/>
      <c r="D20" s="338"/>
      <c r="E20" s="338"/>
      <c r="F20" s="165"/>
    </row>
    <row r="21" spans="1:13" s="31" customFormat="1" ht="12.75">
      <c r="B21" s="17"/>
      <c r="C21" s="337"/>
      <c r="D21" s="338"/>
      <c r="E21" s="338"/>
      <c r="F21" s="165"/>
    </row>
    <row r="22" spans="1:13" ht="12.75">
      <c r="B22" s="17" t="s">
        <v>95</v>
      </c>
      <c r="K22" s="89"/>
    </row>
    <row r="23" spans="1:13" ht="12.75">
      <c r="B23" s="31"/>
    </row>
    <row r="24" spans="1:13" ht="12.75">
      <c r="B24" s="498" t="s">
        <v>96</v>
      </c>
      <c r="C24" s="6"/>
      <c r="D24" s="6"/>
      <c r="E24" s="6"/>
    </row>
    <row r="25" spans="1:13" ht="12.75">
      <c r="B25" s="333" t="s">
        <v>97</v>
      </c>
      <c r="C25" s="17"/>
      <c r="D25" s="17"/>
      <c r="E25" s="17"/>
    </row>
    <row r="26" spans="1:13" ht="12.75">
      <c r="B26" s="500" t="s">
        <v>98</v>
      </c>
      <c r="C26" s="17"/>
      <c r="D26" s="17"/>
      <c r="E26" s="17"/>
    </row>
    <row r="27" spans="1:13" ht="17.25" customHeight="1">
      <c r="B27" s="90"/>
    </row>
    <row r="28" spans="1:13" ht="17.25" customHeight="1">
      <c r="B28" s="31"/>
    </row>
  </sheetData>
  <mergeCells count="13">
    <mergeCell ref="J7:J8"/>
    <mergeCell ref="K7:K8"/>
    <mergeCell ref="L7:L8"/>
    <mergeCell ref="B3:L3"/>
    <mergeCell ref="B4:L4"/>
    <mergeCell ref="H6:H8"/>
    <mergeCell ref="I6:J6"/>
    <mergeCell ref="K6:L6"/>
    <mergeCell ref="C7:C8"/>
    <mergeCell ref="D7:D8"/>
    <mergeCell ref="E7:E8"/>
    <mergeCell ref="F7:F8"/>
    <mergeCell ref="I7:I8"/>
  </mergeCells>
  <pageMargins left="0.25" right="0.25" top="0.75" bottom="0.75" header="0.3" footer="0.3"/>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26574AED-DC97-4F74-8374-29BDDA7A7ADD}">
            <xm:f>NOT(ISERROR(SEARCH("control",'EF. IND.'!D19)))</xm:f>
            <x14:dxf>
              <font>
                <color theme="0"/>
              </font>
              <fill>
                <patternFill>
                  <bgColor rgb="FFC00000"/>
                </patternFill>
              </fill>
            </x14:dxf>
          </x14:cfRule>
          <xm:sqref>D20:E21</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showGridLines="0" zoomScale="75" zoomScaleNormal="75" workbookViewId="0">
      <selection activeCell="B27" sqref="B27"/>
    </sheetView>
  </sheetViews>
  <sheetFormatPr baseColWidth="10" defaultColWidth="9.140625" defaultRowHeight="17.25" customHeight="1"/>
  <cols>
    <col min="1" max="1" width="2" style="13" customWidth="1"/>
    <col min="2" max="2" width="67.28515625" style="13" bestFit="1" customWidth="1"/>
    <col min="3" max="10" width="13.5703125" style="13" customWidth="1"/>
    <col min="11" max="11" width="15.5703125" style="13" customWidth="1"/>
    <col min="12" max="13" width="13.5703125" style="13" customWidth="1"/>
    <col min="14" max="14" width="2" style="13" customWidth="1"/>
    <col min="15" max="16384" width="9.140625" style="13"/>
  </cols>
  <sheetData>
    <row r="1" spans="1:15" ht="12.75"/>
    <row r="2" spans="1:15" ht="20.25" customHeight="1">
      <c r="A2" s="27"/>
      <c r="B2" s="330" t="s">
        <v>812</v>
      </c>
      <c r="C2" s="20"/>
      <c r="D2" s="20"/>
      <c r="E2" s="20"/>
      <c r="F2" s="20"/>
      <c r="G2" s="20"/>
      <c r="H2" s="20"/>
      <c r="I2" s="20"/>
      <c r="J2" s="20"/>
      <c r="K2" s="20"/>
      <c r="L2" s="21"/>
      <c r="M2" s="95" t="s">
        <v>357</v>
      </c>
      <c r="N2" s="27"/>
      <c r="O2" s="3"/>
    </row>
    <row r="3" spans="1:15" ht="15.75" customHeight="1">
      <c r="A3" s="27"/>
      <c r="B3" s="881" t="s">
        <v>353</v>
      </c>
      <c r="C3" s="776"/>
      <c r="D3" s="776"/>
      <c r="E3" s="776"/>
      <c r="F3" s="776"/>
      <c r="G3" s="776"/>
      <c r="H3" s="776"/>
      <c r="I3" s="776"/>
      <c r="J3" s="776"/>
      <c r="K3" s="776"/>
      <c r="L3" s="776"/>
      <c r="M3" s="754"/>
      <c r="N3" s="27"/>
    </row>
    <row r="4" spans="1:15" ht="15">
      <c r="A4" s="27"/>
      <c r="B4" s="882" t="s">
        <v>314</v>
      </c>
      <c r="C4" s="883"/>
      <c r="D4" s="883"/>
      <c r="E4" s="883"/>
      <c r="F4" s="883"/>
      <c r="G4" s="883"/>
      <c r="H4" s="883"/>
      <c r="I4" s="883"/>
      <c r="J4" s="883"/>
      <c r="K4" s="883"/>
      <c r="L4" s="883"/>
      <c r="M4" s="884"/>
      <c r="N4" s="27"/>
    </row>
    <row r="5" spans="1:15" ht="15.75" thickBot="1">
      <c r="A5" s="27"/>
      <c r="B5" s="22"/>
      <c r="C5" s="501"/>
      <c r="D5" s="502"/>
      <c r="E5" s="502"/>
      <c r="F5" s="502"/>
      <c r="G5" s="502"/>
      <c r="H5" s="502"/>
      <c r="I5" s="502"/>
      <c r="J5" s="501"/>
      <c r="K5" s="501"/>
      <c r="L5" s="501"/>
      <c r="M5" s="75"/>
      <c r="N5" s="27"/>
    </row>
    <row r="6" spans="1:15" ht="15.75" thickBot="1">
      <c r="A6" s="27"/>
      <c r="B6" s="510"/>
      <c r="C6" s="928" t="s">
        <v>315</v>
      </c>
      <c r="D6" s="929"/>
      <c r="E6" s="929"/>
      <c r="F6" s="930"/>
      <c r="G6" s="928" t="s">
        <v>316</v>
      </c>
      <c r="H6" s="929"/>
      <c r="I6" s="929"/>
      <c r="J6" s="930"/>
      <c r="K6" s="781" t="s">
        <v>317</v>
      </c>
      <c r="L6" s="928" t="s">
        <v>318</v>
      </c>
      <c r="M6" s="930"/>
      <c r="N6" s="27"/>
    </row>
    <row r="7" spans="1:15" ht="24" customHeight="1">
      <c r="A7" s="27"/>
      <c r="B7" s="461" t="s">
        <v>319</v>
      </c>
      <c r="C7" s="762" t="s">
        <v>320</v>
      </c>
      <c r="D7" s="762" t="s">
        <v>321</v>
      </c>
      <c r="E7" s="762" t="s">
        <v>322</v>
      </c>
      <c r="F7" s="762" t="s">
        <v>325</v>
      </c>
      <c r="G7" s="762" t="s">
        <v>354</v>
      </c>
      <c r="H7" s="762" t="s">
        <v>322</v>
      </c>
      <c r="I7" s="762" t="s">
        <v>327</v>
      </c>
      <c r="J7" s="762" t="s">
        <v>355</v>
      </c>
      <c r="K7" s="782"/>
      <c r="L7" s="892" t="s">
        <v>15</v>
      </c>
      <c r="M7" s="892" t="s">
        <v>15</v>
      </c>
      <c r="N7" s="27"/>
    </row>
    <row r="8" spans="1:15" ht="15.75" thickBot="1">
      <c r="A8" s="27"/>
      <c r="B8" s="497"/>
      <c r="C8" s="763"/>
      <c r="D8" s="763"/>
      <c r="E8" s="763"/>
      <c r="F8" s="763"/>
      <c r="G8" s="763"/>
      <c r="H8" s="763"/>
      <c r="I8" s="763"/>
      <c r="J8" s="763"/>
      <c r="K8" s="931"/>
      <c r="L8" s="893"/>
      <c r="M8" s="893"/>
      <c r="N8" s="27"/>
    </row>
    <row r="9" spans="1:15" ht="15">
      <c r="A9" s="27"/>
      <c r="B9" s="294" t="s">
        <v>706</v>
      </c>
      <c r="C9" s="24"/>
      <c r="D9" s="24"/>
      <c r="E9" s="24"/>
      <c r="F9" s="26">
        <f t="shared" ref="F9:F12" si="0">C9+D9-E9</f>
        <v>0</v>
      </c>
      <c r="G9" s="24"/>
      <c r="H9" s="24"/>
      <c r="I9" s="24"/>
      <c r="J9" s="26">
        <f t="shared" ref="J9:J12" si="1">G9-H9+I9</f>
        <v>0</v>
      </c>
      <c r="K9" s="26"/>
      <c r="L9" s="26">
        <f t="shared" ref="L9:L12" si="2">F9-J9+K9</f>
        <v>0</v>
      </c>
      <c r="M9" s="28"/>
      <c r="N9" s="27"/>
    </row>
    <row r="10" spans="1:15" ht="15">
      <c r="A10" s="27"/>
      <c r="B10" s="294" t="s">
        <v>707</v>
      </c>
      <c r="C10" s="24"/>
      <c r="D10" s="24"/>
      <c r="E10" s="24"/>
      <c r="F10" s="26">
        <f t="shared" si="0"/>
        <v>0</v>
      </c>
      <c r="G10" s="24"/>
      <c r="H10" s="24"/>
      <c r="I10" s="24"/>
      <c r="J10" s="26">
        <f t="shared" si="1"/>
        <v>0</v>
      </c>
      <c r="K10" s="26"/>
      <c r="L10" s="26">
        <f t="shared" si="2"/>
        <v>0</v>
      </c>
      <c r="M10" s="28"/>
      <c r="N10" s="27"/>
    </row>
    <row r="11" spans="1:15" ht="15">
      <c r="A11" s="27"/>
      <c r="B11" s="294" t="s">
        <v>708</v>
      </c>
      <c r="C11" s="24"/>
      <c r="D11" s="24"/>
      <c r="E11" s="24"/>
      <c r="F11" s="26">
        <f t="shared" si="0"/>
        <v>0</v>
      </c>
      <c r="G11" s="24"/>
      <c r="H11" s="24"/>
      <c r="I11" s="24"/>
      <c r="J11" s="26">
        <f t="shared" si="1"/>
        <v>0</v>
      </c>
      <c r="K11" s="26"/>
      <c r="L11" s="26">
        <f t="shared" si="2"/>
        <v>0</v>
      </c>
      <c r="M11" s="28"/>
      <c r="N11" s="27"/>
    </row>
    <row r="12" spans="1:15" ht="15">
      <c r="A12" s="27"/>
      <c r="B12" s="294" t="s">
        <v>709</v>
      </c>
      <c r="C12" s="24"/>
      <c r="D12" s="24"/>
      <c r="E12" s="24"/>
      <c r="F12" s="26">
        <f t="shared" si="0"/>
        <v>0</v>
      </c>
      <c r="G12" s="24"/>
      <c r="H12" s="24"/>
      <c r="I12" s="24"/>
      <c r="J12" s="26">
        <f t="shared" si="1"/>
        <v>0</v>
      </c>
      <c r="K12" s="26"/>
      <c r="L12" s="26">
        <f t="shared" si="2"/>
        <v>0</v>
      </c>
      <c r="M12" s="28"/>
      <c r="N12" s="27"/>
    </row>
    <row r="13" spans="1:15" ht="15">
      <c r="A13" s="27"/>
      <c r="B13" s="294" t="s">
        <v>710</v>
      </c>
      <c r="C13" s="24"/>
      <c r="D13" s="24"/>
      <c r="E13" s="24"/>
      <c r="F13" s="26">
        <f>C13+D13-E13</f>
        <v>0</v>
      </c>
      <c r="G13" s="24"/>
      <c r="H13" s="24"/>
      <c r="I13" s="24"/>
      <c r="J13" s="26">
        <f>G13-H13+I13</f>
        <v>0</v>
      </c>
      <c r="K13" s="26"/>
      <c r="L13" s="26">
        <f>F13-J13+K13</f>
        <v>0</v>
      </c>
      <c r="M13" s="28"/>
      <c r="N13" s="27"/>
    </row>
    <row r="14" spans="1:15" ht="17.25" customHeight="1">
      <c r="A14" s="27"/>
      <c r="B14" s="294" t="s">
        <v>711</v>
      </c>
      <c r="C14" s="24"/>
      <c r="D14" s="24"/>
      <c r="E14" s="24"/>
      <c r="F14" s="26">
        <f t="shared" ref="F14" si="3">C14+D14-E14</f>
        <v>0</v>
      </c>
      <c r="G14" s="24"/>
      <c r="H14" s="24"/>
      <c r="I14" s="24"/>
      <c r="J14" s="26">
        <f t="shared" ref="J14" si="4">G14-H14+I14</f>
        <v>0</v>
      </c>
      <c r="K14" s="26"/>
      <c r="L14" s="26">
        <f t="shared" ref="L14" si="5">F14-J14+K14</f>
        <v>0</v>
      </c>
      <c r="M14" s="28"/>
      <c r="N14" s="27"/>
    </row>
    <row r="15" spans="1:15" ht="15">
      <c r="A15" s="27"/>
      <c r="B15" s="294" t="s">
        <v>712</v>
      </c>
      <c r="C15" s="24"/>
      <c r="D15" s="24"/>
      <c r="E15" s="24"/>
      <c r="F15" s="26">
        <f t="shared" ref="F15:F16" si="6">C15+D15-E15</f>
        <v>0</v>
      </c>
      <c r="G15" s="24"/>
      <c r="H15" s="24"/>
      <c r="I15" s="24"/>
      <c r="J15" s="26">
        <f t="shared" ref="J15:J16" si="7">G15-H15+I15</f>
        <v>0</v>
      </c>
      <c r="K15" s="26"/>
      <c r="L15" s="26">
        <f t="shared" ref="L15:L16" si="8">F15-J15+K15</f>
        <v>0</v>
      </c>
      <c r="M15" s="28"/>
      <c r="N15" s="27"/>
    </row>
    <row r="16" spans="1:15" ht="15">
      <c r="A16" s="27"/>
      <c r="B16" s="294" t="s">
        <v>713</v>
      </c>
      <c r="C16" s="24"/>
      <c r="D16" s="24"/>
      <c r="E16" s="24"/>
      <c r="F16" s="26">
        <f t="shared" si="6"/>
        <v>0</v>
      </c>
      <c r="G16" s="24"/>
      <c r="H16" s="24"/>
      <c r="I16" s="24"/>
      <c r="J16" s="26">
        <f t="shared" si="7"/>
        <v>0</v>
      </c>
      <c r="K16" s="26"/>
      <c r="L16" s="26">
        <f t="shared" si="8"/>
        <v>0</v>
      </c>
      <c r="M16" s="28"/>
      <c r="N16" s="27"/>
    </row>
    <row r="17" spans="1:14" ht="15.75" thickBot="1">
      <c r="A17" s="27"/>
      <c r="B17" s="53" t="s">
        <v>356</v>
      </c>
      <c r="C17" s="24"/>
      <c r="D17" s="24"/>
      <c r="E17" s="24"/>
      <c r="F17" s="26">
        <f>C17+D17-E17</f>
        <v>0</v>
      </c>
      <c r="G17" s="24"/>
      <c r="H17" s="24"/>
      <c r="I17" s="24"/>
      <c r="J17" s="26">
        <f>G17-H17+I17</f>
        <v>0</v>
      </c>
      <c r="K17" s="26"/>
      <c r="L17" s="26">
        <f>F17-J17+K17</f>
        <v>0</v>
      </c>
      <c r="M17" s="28"/>
      <c r="N17" s="27"/>
    </row>
    <row r="18" spans="1:14" ht="15.75" thickBot="1">
      <c r="A18" s="27"/>
      <c r="B18" s="489" t="s">
        <v>333</v>
      </c>
      <c r="C18" s="489">
        <f>SUM(C9:C17)</f>
        <v>0</v>
      </c>
      <c r="D18" s="489">
        <f t="shared" ref="D18:M18" si="9">SUM(D9:D17)</f>
        <v>0</v>
      </c>
      <c r="E18" s="489">
        <f t="shared" si="9"/>
        <v>0</v>
      </c>
      <c r="F18" s="489">
        <f t="shared" si="9"/>
        <v>0</v>
      </c>
      <c r="G18" s="489">
        <f t="shared" si="9"/>
        <v>0</v>
      </c>
      <c r="H18" s="489">
        <f t="shared" si="9"/>
        <v>0</v>
      </c>
      <c r="I18" s="489">
        <f t="shared" si="9"/>
        <v>0</v>
      </c>
      <c r="J18" s="489">
        <f t="shared" si="9"/>
        <v>0</v>
      </c>
      <c r="K18" s="489">
        <f t="shared" si="9"/>
        <v>0</v>
      </c>
      <c r="L18" s="489">
        <f t="shared" si="9"/>
        <v>0</v>
      </c>
      <c r="M18" s="489">
        <f t="shared" si="9"/>
        <v>0</v>
      </c>
      <c r="N18" s="27"/>
    </row>
    <row r="19" spans="1:14" ht="15.75" thickBot="1">
      <c r="A19" s="27"/>
      <c r="B19" s="291" t="s">
        <v>334</v>
      </c>
      <c r="C19" s="292"/>
      <c r="D19" s="292"/>
      <c r="E19" s="292"/>
      <c r="F19" s="292">
        <f>C19+D19-E19</f>
        <v>0</v>
      </c>
      <c r="G19" s="292"/>
      <c r="H19" s="292"/>
      <c r="I19" s="292"/>
      <c r="J19" s="292">
        <f>G19-H19+I19</f>
        <v>0</v>
      </c>
      <c r="K19" s="292"/>
      <c r="L19" s="292">
        <f>F19-J19+K19</f>
        <v>0</v>
      </c>
      <c r="M19" s="293"/>
      <c r="N19" s="27"/>
    </row>
    <row r="20" spans="1:14" ht="15">
      <c r="A20" s="27"/>
      <c r="N20" s="27"/>
    </row>
    <row r="21" spans="1:14" ht="15">
      <c r="A21" s="636"/>
      <c r="B21" s="637" t="s">
        <v>94</v>
      </c>
      <c r="C21" s="337"/>
      <c r="D21" s="338"/>
      <c r="E21" s="338"/>
      <c r="F21" s="165"/>
      <c r="G21" s="31"/>
      <c r="H21" s="31"/>
      <c r="I21" s="31"/>
      <c r="J21" s="31"/>
      <c r="K21" s="31"/>
      <c r="L21" s="31"/>
      <c r="M21" s="31"/>
      <c r="N21" s="27"/>
    </row>
    <row r="22" spans="1:14" ht="12.75">
      <c r="C22" s="17"/>
      <c r="D22" s="17"/>
      <c r="E22" s="17"/>
    </row>
    <row r="23" spans="1:14" s="31" customFormat="1" ht="12.75">
      <c r="B23" s="17" t="s">
        <v>95</v>
      </c>
      <c r="C23" s="13"/>
      <c r="D23" s="13"/>
      <c r="E23" s="13"/>
      <c r="F23" s="13"/>
      <c r="G23" s="13"/>
      <c r="H23" s="13"/>
      <c r="I23" s="13"/>
      <c r="J23" s="13"/>
      <c r="K23" s="13"/>
      <c r="L23" s="13"/>
      <c r="M23" s="13"/>
    </row>
    <row r="24" spans="1:14" ht="12.75"/>
    <row r="25" spans="1:14" ht="12.75">
      <c r="B25" s="322" t="s">
        <v>96</v>
      </c>
    </row>
    <row r="26" spans="1:14" ht="12.75">
      <c r="B26" s="323" t="s">
        <v>97</v>
      </c>
    </row>
    <row r="27" spans="1:14" ht="12.75">
      <c r="B27" s="419" t="s">
        <v>98</v>
      </c>
    </row>
    <row r="28" spans="1:14" ht="12.75"/>
    <row r="30" spans="1:14" ht="17.25" customHeight="1">
      <c r="B30" s="17"/>
    </row>
  </sheetData>
  <mergeCells count="16">
    <mergeCell ref="I7:I8"/>
    <mergeCell ref="J7:J8"/>
    <mergeCell ref="L7:L8"/>
    <mergeCell ref="M7:M8"/>
    <mergeCell ref="B3:M3"/>
    <mergeCell ref="B4:M4"/>
    <mergeCell ref="C6:F6"/>
    <mergeCell ref="G6:J6"/>
    <mergeCell ref="K6:K8"/>
    <mergeCell ref="L6:M6"/>
    <mergeCell ref="C7:C8"/>
    <mergeCell ref="D7:D8"/>
    <mergeCell ref="E7:E8"/>
    <mergeCell ref="F7:F8"/>
    <mergeCell ref="G7:G8"/>
    <mergeCell ref="H7:H8"/>
  </mergeCells>
  <pageMargins left="0.70866141732283472" right="0.70866141732283472" top="0.74803149606299213" bottom="0.74803149606299213" header="0.31496062992125984" footer="0.31496062992125984"/>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EAED97FE-3CAF-4AAA-B115-61E1191B8B80}">
            <xm:f>NOT(ISERROR(SEARCH("control",'EF. IND.'!D18)))</xm:f>
            <x14:dxf>
              <font>
                <color theme="0"/>
              </font>
              <fill>
                <patternFill>
                  <bgColor rgb="FFC00000"/>
                </patternFill>
              </fill>
            </x14:dxf>
          </x14:cfRule>
          <xm:sqref>D21:E21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topLeftCell="A13" zoomScale="75" zoomScaleNormal="75" workbookViewId="0">
      <selection activeCell="B2" sqref="B2"/>
    </sheetView>
  </sheetViews>
  <sheetFormatPr baseColWidth="10" defaultColWidth="9.140625" defaultRowHeight="12.75" customHeight="1"/>
  <cols>
    <col min="1" max="1" width="2.5703125" style="13" customWidth="1"/>
    <col min="2" max="2" width="43.28515625" style="303" customWidth="1"/>
    <col min="3" max="3" width="17" style="303" customWidth="1"/>
    <col min="4" max="4" width="13.140625" style="303" customWidth="1"/>
    <col min="5" max="5" width="12.7109375" style="303" customWidth="1"/>
    <col min="6" max="6" width="15.42578125" style="303" customWidth="1"/>
    <col min="7" max="7" width="17.5703125" style="303" customWidth="1"/>
    <col min="8" max="8" width="5.140625" style="303" customWidth="1"/>
    <col min="9" max="9" width="24" style="13" customWidth="1"/>
    <col min="10" max="10" width="13.5703125" style="303" customWidth="1"/>
    <col min="11" max="11" width="13.28515625" style="303" customWidth="1"/>
    <col min="12" max="12" width="13.42578125" style="303" customWidth="1"/>
    <col min="13" max="13" width="15.5703125" style="303" customWidth="1"/>
    <col min="14" max="14" width="17.28515625" style="303" customWidth="1"/>
    <col min="15" max="15" width="3.28515625" style="13" customWidth="1"/>
    <col min="16" max="16384" width="9.140625" style="13"/>
  </cols>
  <sheetData>
    <row r="1" spans="1:15" ht="15">
      <c r="B1" s="27"/>
      <c r="C1" s="27"/>
      <c r="D1" s="27"/>
      <c r="E1" s="27"/>
      <c r="F1" s="27"/>
      <c r="G1" s="27"/>
      <c r="H1" s="27"/>
      <c r="I1" s="27"/>
      <c r="J1" s="27"/>
      <c r="K1" s="27"/>
      <c r="L1" s="27"/>
      <c r="M1" s="27"/>
      <c r="N1" s="27"/>
    </row>
    <row r="2" spans="1:15" ht="21" customHeight="1">
      <c r="A2" s="27"/>
      <c r="B2" s="330" t="s">
        <v>812</v>
      </c>
      <c r="C2" s="295"/>
      <c r="D2" s="295"/>
      <c r="E2" s="295"/>
      <c r="F2" s="295"/>
      <c r="G2" s="295"/>
      <c r="H2" s="295"/>
      <c r="I2" s="296"/>
      <c r="J2" s="297"/>
      <c r="K2" s="295"/>
      <c r="L2" s="295"/>
      <c r="M2" s="298"/>
      <c r="N2" s="95" t="s">
        <v>382</v>
      </c>
      <c r="O2" s="3"/>
    </row>
    <row r="3" spans="1:15" ht="15.75">
      <c r="A3" s="27"/>
      <c r="B3" s="881" t="s">
        <v>358</v>
      </c>
      <c r="C3" s="932"/>
      <c r="D3" s="932"/>
      <c r="E3" s="932"/>
      <c r="F3" s="932"/>
      <c r="G3" s="932"/>
      <c r="H3" s="932"/>
      <c r="I3" s="932"/>
      <c r="J3" s="932"/>
      <c r="K3" s="932"/>
      <c r="L3" s="932"/>
      <c r="M3" s="932"/>
      <c r="N3" s="299"/>
    </row>
    <row r="4" spans="1:15" ht="15">
      <c r="A4" s="27"/>
      <c r="B4" s="933" t="s">
        <v>314</v>
      </c>
      <c r="C4" s="776"/>
      <c r="D4" s="776"/>
      <c r="E4" s="776"/>
      <c r="F4" s="776"/>
      <c r="G4" s="776"/>
      <c r="H4" s="776"/>
      <c r="I4" s="776"/>
      <c r="J4" s="776"/>
      <c r="K4" s="776"/>
      <c r="L4" s="776"/>
      <c r="M4" s="776"/>
      <c r="N4" s="299"/>
    </row>
    <row r="5" spans="1:15" ht="15.75" thickBot="1">
      <c r="A5" s="27"/>
      <c r="B5" s="300"/>
      <c r="C5" s="288"/>
      <c r="D5" s="288"/>
      <c r="E5" s="288"/>
      <c r="F5" s="301"/>
      <c r="G5" s="301"/>
      <c r="H5" s="301"/>
      <c r="I5" s="302"/>
      <c r="J5" s="301"/>
      <c r="N5" s="304"/>
    </row>
    <row r="6" spans="1:15" s="17" customFormat="1" ht="18" customHeight="1" thickBot="1">
      <c r="A6" s="27"/>
      <c r="B6" s="777" t="s">
        <v>359</v>
      </c>
      <c r="C6" s="778"/>
      <c r="D6" s="778"/>
      <c r="E6" s="778"/>
      <c r="F6" s="778"/>
      <c r="G6" s="779"/>
      <c r="H6" s="11"/>
      <c r="I6" s="934" t="s">
        <v>360</v>
      </c>
      <c r="J6" s="935"/>
      <c r="K6" s="935"/>
      <c r="L6" s="935"/>
      <c r="M6" s="935"/>
      <c r="N6" s="936"/>
    </row>
    <row r="7" spans="1:15" ht="48.75" thickBot="1">
      <c r="A7" s="27"/>
      <c r="B7" s="511" t="s">
        <v>361</v>
      </c>
      <c r="C7" s="273" t="s">
        <v>362</v>
      </c>
      <c r="D7" s="273" t="s">
        <v>363</v>
      </c>
      <c r="E7" s="273" t="s">
        <v>364</v>
      </c>
      <c r="F7" s="273" t="s">
        <v>365</v>
      </c>
      <c r="G7" s="273" t="s">
        <v>366</v>
      </c>
      <c r="H7" s="305"/>
      <c r="I7" s="511" t="s">
        <v>361</v>
      </c>
      <c r="J7" s="273" t="s">
        <v>367</v>
      </c>
      <c r="K7" s="273" t="s">
        <v>363</v>
      </c>
      <c r="L7" s="273" t="s">
        <v>364</v>
      </c>
      <c r="M7" s="273" t="s">
        <v>365</v>
      </c>
      <c r="N7" s="273" t="s">
        <v>366</v>
      </c>
    </row>
    <row r="8" spans="1:15" ht="15">
      <c r="A8" s="27"/>
      <c r="B8" s="306" t="s">
        <v>368</v>
      </c>
      <c r="C8" s="25"/>
      <c r="D8" s="25"/>
      <c r="E8" s="25"/>
      <c r="F8" s="24"/>
      <c r="G8" s="54"/>
      <c r="H8" s="85"/>
      <c r="I8" s="307"/>
      <c r="J8" s="25"/>
      <c r="K8" s="25"/>
      <c r="L8" s="25"/>
      <c r="M8" s="25"/>
      <c r="N8" s="28"/>
    </row>
    <row r="9" spans="1:15" ht="25.5" customHeight="1">
      <c r="A9" s="27"/>
      <c r="B9" s="308" t="s">
        <v>369</v>
      </c>
      <c r="C9" s="25"/>
      <c r="D9" s="25"/>
      <c r="E9" s="25"/>
      <c r="F9" s="24">
        <f>SUM(C9+D9-E9)</f>
        <v>0</v>
      </c>
      <c r="G9" s="54"/>
      <c r="H9" s="85"/>
      <c r="I9" s="308" t="s">
        <v>370</v>
      </c>
      <c r="J9" s="25"/>
      <c r="K9" s="25"/>
      <c r="L9" s="25"/>
      <c r="M9" s="25">
        <f>SUM(J9+K9-L9)</f>
        <v>0</v>
      </c>
      <c r="N9" s="28"/>
    </row>
    <row r="10" spans="1:15" ht="28.5" customHeight="1">
      <c r="A10" s="27"/>
      <c r="B10" s="308" t="s">
        <v>714</v>
      </c>
      <c r="C10" s="25"/>
      <c r="D10" s="25"/>
      <c r="E10" s="25"/>
      <c r="F10" s="24">
        <f t="shared" ref="F10:F21" si="0">SUM(C10+D10-E10)</f>
        <v>0</v>
      </c>
      <c r="G10" s="54"/>
      <c r="H10" s="85"/>
      <c r="I10" s="308" t="s">
        <v>371</v>
      </c>
      <c r="J10" s="25"/>
      <c r="K10" s="25"/>
      <c r="L10" s="25"/>
      <c r="M10" s="25">
        <f t="shared" ref="M10:M11" si="1">SUM(J10+K10-L10)</f>
        <v>0</v>
      </c>
      <c r="N10" s="28"/>
    </row>
    <row r="11" spans="1:15" ht="26.25">
      <c r="A11" s="27"/>
      <c r="B11" s="308" t="s">
        <v>715</v>
      </c>
      <c r="C11" s="25"/>
      <c r="D11" s="25"/>
      <c r="E11" s="25"/>
      <c r="F11" s="24">
        <f t="shared" si="0"/>
        <v>0</v>
      </c>
      <c r="G11" s="54"/>
      <c r="H11" s="85"/>
      <c r="I11" s="308" t="s">
        <v>372</v>
      </c>
      <c r="J11" s="25"/>
      <c r="K11" s="25"/>
      <c r="L11" s="25"/>
      <c r="M11" s="25">
        <f t="shared" si="1"/>
        <v>0</v>
      </c>
      <c r="N11" s="28"/>
    </row>
    <row r="12" spans="1:15" ht="26.25">
      <c r="A12" s="27"/>
      <c r="B12" s="308" t="s">
        <v>373</v>
      </c>
      <c r="C12" s="25"/>
      <c r="D12" s="25"/>
      <c r="E12" s="25"/>
      <c r="F12" s="24">
        <f t="shared" si="0"/>
        <v>0</v>
      </c>
      <c r="G12" s="54"/>
      <c r="H12" s="85"/>
      <c r="I12" s="308"/>
      <c r="J12" s="25"/>
      <c r="K12" s="25"/>
      <c r="L12" s="25"/>
      <c r="M12" s="25"/>
      <c r="N12" s="28"/>
    </row>
    <row r="13" spans="1:15" ht="26.25">
      <c r="A13" s="27"/>
      <c r="B13" s="308" t="s">
        <v>374</v>
      </c>
      <c r="C13" s="25"/>
      <c r="D13" s="25"/>
      <c r="E13" s="25"/>
      <c r="F13" s="24">
        <f t="shared" si="0"/>
        <v>0</v>
      </c>
      <c r="G13" s="54"/>
      <c r="H13" s="85"/>
      <c r="I13" s="308"/>
      <c r="J13" s="25"/>
      <c r="K13" s="25"/>
      <c r="L13" s="25"/>
      <c r="M13" s="25"/>
      <c r="N13" s="28"/>
    </row>
    <row r="14" spans="1:15" ht="26.25">
      <c r="A14" s="27"/>
      <c r="B14" s="308" t="s">
        <v>375</v>
      </c>
      <c r="C14" s="25"/>
      <c r="D14" s="25"/>
      <c r="E14" s="25"/>
      <c r="F14" s="24">
        <f t="shared" si="0"/>
        <v>0</v>
      </c>
      <c r="G14" s="54"/>
      <c r="H14" s="85"/>
      <c r="I14" s="308"/>
      <c r="J14" s="25"/>
      <c r="K14" s="25"/>
      <c r="L14" s="25"/>
      <c r="M14" s="25"/>
      <c r="N14" s="28"/>
    </row>
    <row r="15" spans="1:15" ht="26.25">
      <c r="A15" s="27"/>
      <c r="B15" s="308" t="s">
        <v>376</v>
      </c>
      <c r="C15" s="25"/>
      <c r="D15" s="25"/>
      <c r="E15" s="25"/>
      <c r="F15" s="24">
        <f t="shared" si="0"/>
        <v>0</v>
      </c>
      <c r="G15" s="54"/>
      <c r="H15" s="85"/>
      <c r="I15" s="308"/>
      <c r="J15" s="25"/>
      <c r="K15" s="25"/>
      <c r="L15" s="25"/>
      <c r="M15" s="25"/>
      <c r="N15" s="28"/>
    </row>
    <row r="16" spans="1:15" ht="15">
      <c r="A16" s="27"/>
      <c r="B16" s="308" t="s">
        <v>372</v>
      </c>
      <c r="C16" s="25"/>
      <c r="D16" s="25"/>
      <c r="E16" s="25"/>
      <c r="F16" s="24">
        <f t="shared" si="0"/>
        <v>0</v>
      </c>
      <c r="G16" s="54"/>
      <c r="H16" s="85"/>
      <c r="I16" s="308"/>
      <c r="J16" s="25"/>
      <c r="K16" s="25"/>
      <c r="L16" s="25"/>
      <c r="M16" s="25"/>
      <c r="N16" s="28"/>
    </row>
    <row r="17" spans="1:14" ht="15">
      <c r="A17" s="27"/>
      <c r="B17" s="309" t="s">
        <v>377</v>
      </c>
      <c r="C17" s="269">
        <f>SUM(C9:C16)</f>
        <v>0</v>
      </c>
      <c r="D17" s="269">
        <f t="shared" ref="D17:G17" si="2">SUM(D9:D16)</f>
        <v>0</v>
      </c>
      <c r="E17" s="269">
        <f t="shared" si="2"/>
        <v>0</v>
      </c>
      <c r="F17" s="268">
        <f>SUM(F9:F16)</f>
        <v>0</v>
      </c>
      <c r="G17" s="310">
        <f t="shared" si="2"/>
        <v>0</v>
      </c>
      <c r="H17" s="85"/>
      <c r="I17" s="309" t="s">
        <v>377</v>
      </c>
      <c r="J17" s="269">
        <f>SUM(J9:J16)</f>
        <v>0</v>
      </c>
      <c r="K17" s="269">
        <f t="shared" ref="K17" si="3">SUM(K9:K16)</f>
        <v>0</v>
      </c>
      <c r="L17" s="269">
        <f t="shared" ref="L17" si="4">SUM(L9:L16)</f>
        <v>0</v>
      </c>
      <c r="M17" s="269">
        <f>SUM(M9:M16)</f>
        <v>0</v>
      </c>
      <c r="N17" s="311">
        <f t="shared" ref="N17" si="5">SUM(N9:N16)</f>
        <v>0</v>
      </c>
    </row>
    <row r="18" spans="1:14" ht="15">
      <c r="A18" s="27"/>
      <c r="B18" s="306" t="s">
        <v>378</v>
      </c>
      <c r="C18" s="25"/>
      <c r="D18" s="25"/>
      <c r="E18" s="25"/>
      <c r="F18" s="24"/>
      <c r="G18" s="54"/>
      <c r="H18" s="85"/>
      <c r="I18" s="307"/>
      <c r="J18" s="25"/>
      <c r="K18" s="25"/>
      <c r="L18" s="25"/>
      <c r="M18" s="25"/>
      <c r="N18" s="28"/>
    </row>
    <row r="19" spans="1:14" ht="30" customHeight="1">
      <c r="A19" s="27"/>
      <c r="B19" s="308" t="s">
        <v>379</v>
      </c>
      <c r="C19" s="25"/>
      <c r="D19" s="25"/>
      <c r="E19" s="25"/>
      <c r="F19" s="24">
        <f t="shared" si="0"/>
        <v>0</v>
      </c>
      <c r="G19" s="54"/>
      <c r="H19" s="85"/>
      <c r="I19" s="308" t="s">
        <v>370</v>
      </c>
      <c r="J19" s="25"/>
      <c r="K19" s="25"/>
      <c r="L19" s="25"/>
      <c r="M19" s="25">
        <f t="shared" ref="M19:M20" si="6">SUM(J19+K19-L19)</f>
        <v>0</v>
      </c>
      <c r="N19" s="28"/>
    </row>
    <row r="20" spans="1:14" ht="26.25">
      <c r="A20" s="27"/>
      <c r="B20" s="308" t="s">
        <v>380</v>
      </c>
      <c r="C20" s="25"/>
      <c r="D20" s="25"/>
      <c r="E20" s="25"/>
      <c r="F20" s="24">
        <f t="shared" si="0"/>
        <v>0</v>
      </c>
      <c r="G20" s="54"/>
      <c r="H20" s="85"/>
      <c r="I20" s="308" t="s">
        <v>372</v>
      </c>
      <c r="J20" s="25"/>
      <c r="K20" s="25"/>
      <c r="L20" s="25"/>
      <c r="M20" s="25">
        <f t="shared" si="6"/>
        <v>0</v>
      </c>
      <c r="N20" s="28"/>
    </row>
    <row r="21" spans="1:14" ht="15">
      <c r="A21" s="27"/>
      <c r="B21" s="308" t="s">
        <v>372</v>
      </c>
      <c r="C21" s="25"/>
      <c r="D21" s="25"/>
      <c r="E21" s="25"/>
      <c r="F21" s="24">
        <f t="shared" si="0"/>
        <v>0</v>
      </c>
      <c r="G21" s="54"/>
      <c r="H21" s="85"/>
      <c r="I21" s="308"/>
      <c r="J21" s="25"/>
      <c r="K21" s="25"/>
      <c r="L21" s="25"/>
      <c r="M21" s="25"/>
      <c r="N21" s="28"/>
    </row>
    <row r="22" spans="1:14" ht="15">
      <c r="A22" s="27"/>
      <c r="B22" s="312" t="s">
        <v>381</v>
      </c>
      <c r="C22" s="313">
        <f>SUM(C19:C21)</f>
        <v>0</v>
      </c>
      <c r="D22" s="313">
        <f t="shared" ref="D22:E22" si="7">SUM(D19:D21)</f>
        <v>0</v>
      </c>
      <c r="E22" s="313">
        <f t="shared" si="7"/>
        <v>0</v>
      </c>
      <c r="F22" s="314">
        <f>SUM(F19:F21)</f>
        <v>0</v>
      </c>
      <c r="G22" s="410">
        <f>SUM(G19:G21)</f>
        <v>0</v>
      </c>
      <c r="H22" s="85"/>
      <c r="I22" s="412" t="s">
        <v>381</v>
      </c>
      <c r="J22" s="313">
        <f>SUM(J19:J21)</f>
        <v>0</v>
      </c>
      <c r="K22" s="313">
        <f t="shared" ref="K22" si="8">SUM(K19:K21)</f>
        <v>0</v>
      </c>
      <c r="L22" s="313">
        <f t="shared" ref="L22" si="9">SUM(L19:L21)</f>
        <v>0</v>
      </c>
      <c r="M22" s="313">
        <f>SUM(M19:M21)</f>
        <v>0</v>
      </c>
      <c r="N22" s="315">
        <f>SUM(N19:N21)</f>
        <v>0</v>
      </c>
    </row>
    <row r="23" spans="1:14" ht="15">
      <c r="A23" s="27"/>
      <c r="B23" s="316" t="s">
        <v>153</v>
      </c>
      <c r="C23" s="317">
        <f>SUM(C17,C22)</f>
        <v>0</v>
      </c>
      <c r="D23" s="317">
        <f t="shared" ref="D23:E23" si="10">SUM(D17,D22)</f>
        <v>0</v>
      </c>
      <c r="E23" s="317">
        <f t="shared" si="10"/>
        <v>0</v>
      </c>
      <c r="F23" s="317">
        <f>SUM(F17,F22)</f>
        <v>0</v>
      </c>
      <c r="G23" s="411">
        <f>SUM(G17,G22)</f>
        <v>0</v>
      </c>
      <c r="H23" s="409"/>
      <c r="I23" s="411" t="s">
        <v>153</v>
      </c>
      <c r="J23" s="318">
        <f>SUM(J17,J22)</f>
        <v>0</v>
      </c>
      <c r="K23" s="317">
        <f t="shared" ref="K23" si="11">SUM(K17,K22)</f>
        <v>0</v>
      </c>
      <c r="L23" s="317">
        <f t="shared" ref="L23" si="12">SUM(L17,L22)</f>
        <v>0</v>
      </c>
      <c r="M23" s="317">
        <f>SUM(M17,M22)</f>
        <v>0</v>
      </c>
      <c r="N23" s="319">
        <f>SUM(N17,N22)</f>
        <v>0</v>
      </c>
    </row>
    <row r="24" spans="1:14" ht="12.75" customHeight="1">
      <c r="B24" s="13"/>
      <c r="H24" s="466"/>
    </row>
    <row r="25" spans="1:14" s="31" customFormat="1">
      <c r="B25" s="17" t="s">
        <v>94</v>
      </c>
      <c r="C25" s="337"/>
      <c r="D25" s="338"/>
      <c r="E25" s="338"/>
      <c r="F25" s="165"/>
      <c r="H25" s="466"/>
    </row>
    <row r="26" spans="1:14" s="31" customFormat="1">
      <c r="B26" s="17"/>
      <c r="C26" s="337"/>
      <c r="D26" s="338"/>
      <c r="E26" s="338"/>
      <c r="F26" s="165"/>
      <c r="H26" s="466"/>
    </row>
    <row r="27" spans="1:14">
      <c r="B27" s="17" t="s">
        <v>95</v>
      </c>
      <c r="C27" s="17"/>
      <c r="D27" s="17"/>
      <c r="E27" s="17"/>
      <c r="H27" s="466"/>
    </row>
    <row r="28" spans="1:14" ht="12.75" customHeight="1">
      <c r="B28" s="13"/>
      <c r="H28" s="466"/>
    </row>
    <row r="29" spans="1:14" ht="12.75" customHeight="1">
      <c r="B29" s="322" t="s">
        <v>96</v>
      </c>
      <c r="H29" s="466"/>
      <c r="K29" s="320"/>
    </row>
    <row r="30" spans="1:14">
      <c r="B30" s="323" t="s">
        <v>97</v>
      </c>
      <c r="D30" s="320"/>
      <c r="H30" s="466"/>
    </row>
    <row r="31" spans="1:14">
      <c r="B31" s="419" t="s">
        <v>98</v>
      </c>
      <c r="H31" s="466"/>
    </row>
    <row r="32" spans="1:14">
      <c r="B32" s="17"/>
      <c r="H32" s="466"/>
    </row>
    <row r="33" spans="2:8" ht="12.75" customHeight="1">
      <c r="B33" s="13"/>
      <c r="H33" s="466"/>
    </row>
  </sheetData>
  <mergeCells count="4">
    <mergeCell ref="B3:M3"/>
    <mergeCell ref="B4:M4"/>
    <mergeCell ref="B6:G6"/>
    <mergeCell ref="I6:N6"/>
  </mergeCells>
  <pageMargins left="0.23622047244094491" right="0.23622047244094491" top="0.74803149606299213" bottom="0.74803149606299213" header="0.31496062992125984" footer="0.31496062992125984"/>
  <pageSetup paperSize="9" scale="64"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10F21871-041F-47C3-B6B3-491E099EB0CA}">
            <xm:f>NOT(ISERROR(SEARCH("control",'EF. IND.'!D25)))</xm:f>
            <x14:dxf>
              <font>
                <color theme="0"/>
              </font>
              <fill>
                <patternFill>
                  <bgColor rgb="FFC00000"/>
                </patternFill>
              </fill>
            </x14:dxf>
          </x14:cfRule>
          <xm:sqref>D25:E26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8"/>
  <sheetViews>
    <sheetView showGridLines="0" topLeftCell="A10" zoomScale="75" zoomScaleNormal="75" workbookViewId="0">
      <selection activeCell="D51" sqref="D51"/>
    </sheetView>
  </sheetViews>
  <sheetFormatPr baseColWidth="10" defaultColWidth="11.42578125" defaultRowHeight="12.75"/>
  <cols>
    <col min="1" max="1" width="2.7109375" customWidth="1"/>
    <col min="2" max="2" width="63.28515625" customWidth="1"/>
    <col min="3" max="3" width="14.140625" bestFit="1" customWidth="1"/>
    <col min="4" max="7" width="24.28515625" style="30" customWidth="1"/>
    <col min="8" max="8" width="4.7109375" customWidth="1"/>
    <col min="9" max="9" width="10.7109375" customWidth="1"/>
    <col min="10" max="10" width="14.85546875" bestFit="1" customWidth="1"/>
  </cols>
  <sheetData>
    <row r="1" spans="2:8" ht="13.5" thickBot="1"/>
    <row r="2" spans="2:8" ht="15">
      <c r="B2" s="324" t="s">
        <v>812</v>
      </c>
      <c r="C2" s="14"/>
      <c r="D2" s="339"/>
      <c r="E2" s="339"/>
      <c r="F2" s="339"/>
      <c r="G2" s="581" t="s">
        <v>388</v>
      </c>
    </row>
    <row r="3" spans="2:8" ht="15">
      <c r="B3" s="738" t="s">
        <v>387</v>
      </c>
      <c r="C3" s="739"/>
      <c r="D3" s="739"/>
      <c r="E3" s="739"/>
      <c r="F3" s="739"/>
      <c r="G3" s="740"/>
    </row>
    <row r="4" spans="2:8">
      <c r="B4" s="753" t="s">
        <v>242</v>
      </c>
      <c r="C4" s="776"/>
      <c r="D4" s="776"/>
      <c r="E4" s="776"/>
      <c r="F4" s="776"/>
      <c r="G4" s="780"/>
    </row>
    <row r="5" spans="2:8" ht="13.5" thickBot="1">
      <c r="B5" s="9"/>
      <c r="C5" s="11"/>
      <c r="D5" s="67"/>
      <c r="E5" s="534"/>
      <c r="F5" s="534"/>
      <c r="G5" s="340"/>
    </row>
    <row r="6" spans="2:8" ht="12.75" customHeight="1" thickBot="1">
      <c r="B6" s="584"/>
      <c r="C6" s="588"/>
      <c r="D6" s="939" t="s">
        <v>15</v>
      </c>
      <c r="E6" s="938"/>
      <c r="F6" s="937" t="s">
        <v>15</v>
      </c>
      <c r="G6" s="938"/>
    </row>
    <row r="7" spans="2:8" ht="12.75" customHeight="1" thickBot="1">
      <c r="B7" s="589"/>
      <c r="C7" s="590"/>
      <c r="D7" s="592" t="s">
        <v>732</v>
      </c>
      <c r="E7" s="593" t="s">
        <v>733</v>
      </c>
      <c r="F7" s="593" t="s">
        <v>734</v>
      </c>
      <c r="G7" s="593" t="s">
        <v>735</v>
      </c>
    </row>
    <row r="8" spans="2:8" ht="15">
      <c r="B8" s="584" t="s">
        <v>716</v>
      </c>
      <c r="C8" s="591"/>
      <c r="D8" s="468"/>
      <c r="E8" s="468"/>
      <c r="F8" s="596"/>
      <c r="G8" s="596"/>
      <c r="H8" s="4"/>
    </row>
    <row r="9" spans="2:8" ht="15">
      <c r="B9" s="15" t="s">
        <v>717</v>
      </c>
      <c r="C9" s="583"/>
      <c r="D9" s="469"/>
      <c r="E9" s="469"/>
      <c r="F9" s="358"/>
      <c r="G9" s="358"/>
      <c r="H9" s="4"/>
    </row>
    <row r="10" spans="2:8" ht="15">
      <c r="B10" s="15" t="s">
        <v>385</v>
      </c>
      <c r="C10" s="583"/>
      <c r="D10" s="469"/>
      <c r="E10" s="469"/>
      <c r="F10" s="358"/>
      <c r="G10" s="358"/>
      <c r="H10" s="4"/>
    </row>
    <row r="11" spans="2:8" ht="15">
      <c r="B11" s="15" t="s">
        <v>718</v>
      </c>
      <c r="C11" s="583"/>
      <c r="D11" s="469"/>
      <c r="E11" s="469"/>
      <c r="F11" s="358"/>
      <c r="G11" s="358"/>
      <c r="H11" s="4"/>
    </row>
    <row r="12" spans="2:8" ht="15">
      <c r="B12" s="15" t="s">
        <v>719</v>
      </c>
      <c r="C12" s="583"/>
      <c r="D12" s="469"/>
      <c r="E12" s="469"/>
      <c r="F12" s="358"/>
      <c r="G12" s="358"/>
      <c r="H12" s="4"/>
    </row>
    <row r="13" spans="2:8" ht="15">
      <c r="B13" s="15" t="s">
        <v>386</v>
      </c>
      <c r="C13" s="583"/>
      <c r="D13" s="469"/>
      <c r="E13" s="469"/>
      <c r="F13" s="358"/>
      <c r="G13" s="358"/>
      <c r="H13" s="4"/>
    </row>
    <row r="14" spans="2:8" ht="15.75" thickBot="1">
      <c r="B14" s="15" t="s">
        <v>720</v>
      </c>
      <c r="C14" s="583"/>
      <c r="D14" s="469"/>
      <c r="E14" s="469"/>
      <c r="F14" s="358"/>
      <c r="G14" s="358"/>
      <c r="H14" s="4"/>
    </row>
    <row r="15" spans="2:8" ht="15.75" thickBot="1">
      <c r="B15" s="594" t="s">
        <v>721</v>
      </c>
      <c r="C15" s="595"/>
      <c r="D15" s="597">
        <f>D9+SUM(D11:D12)-D14</f>
        <v>0</v>
      </c>
      <c r="E15" s="597">
        <f t="shared" ref="E15:G15" si="0">E9+SUM(E11:E12)-E14</f>
        <v>0</v>
      </c>
      <c r="F15" s="597">
        <f t="shared" si="0"/>
        <v>0</v>
      </c>
      <c r="G15" s="597">
        <f t="shared" si="0"/>
        <v>0</v>
      </c>
      <c r="H15" s="4"/>
    </row>
    <row r="16" spans="2:8" ht="15">
      <c r="B16" s="585" t="s">
        <v>722</v>
      </c>
      <c r="C16" s="583"/>
      <c r="D16" s="469"/>
      <c r="E16" s="469"/>
      <c r="F16" s="358"/>
      <c r="G16" s="358"/>
      <c r="H16" s="4"/>
    </row>
    <row r="17" spans="2:8" ht="15">
      <c r="B17" s="15" t="s">
        <v>723</v>
      </c>
      <c r="C17" s="583"/>
      <c r="D17" s="469"/>
      <c r="E17" s="469"/>
      <c r="F17" s="358"/>
      <c r="G17" s="358"/>
      <c r="H17" s="4"/>
    </row>
    <row r="18" spans="2:8" ht="15">
      <c r="B18" s="15" t="s">
        <v>724</v>
      </c>
      <c r="C18" s="583"/>
      <c r="D18" s="469"/>
      <c r="E18" s="469"/>
      <c r="F18" s="358"/>
      <c r="G18" s="358"/>
      <c r="H18" s="4"/>
    </row>
    <row r="19" spans="2:8" ht="15">
      <c r="B19" s="15" t="s">
        <v>725</v>
      </c>
      <c r="C19" s="583"/>
      <c r="D19" s="469"/>
      <c r="E19" s="469"/>
      <c r="F19" s="358"/>
      <c r="G19" s="358"/>
      <c r="H19" s="4"/>
    </row>
    <row r="20" spans="2:8" ht="15">
      <c r="B20" s="15" t="s">
        <v>726</v>
      </c>
      <c r="C20" s="583"/>
      <c r="D20" s="469"/>
      <c r="E20" s="469"/>
      <c r="F20" s="358"/>
      <c r="G20" s="358"/>
      <c r="H20" s="4"/>
    </row>
    <row r="21" spans="2:8" ht="15">
      <c r="B21" s="15" t="s">
        <v>727</v>
      </c>
      <c r="C21" s="583"/>
      <c r="D21" s="469"/>
      <c r="E21" s="469"/>
      <c r="F21" s="358"/>
      <c r="G21" s="358"/>
      <c r="H21" s="4"/>
    </row>
    <row r="22" spans="2:8" ht="15">
      <c r="B22" s="15" t="s">
        <v>728</v>
      </c>
      <c r="C22" s="583"/>
      <c r="D22" s="469"/>
      <c r="E22" s="469"/>
      <c r="F22" s="358"/>
      <c r="G22" s="358"/>
      <c r="H22" s="4"/>
    </row>
    <row r="23" spans="2:8" ht="15">
      <c r="B23" s="15" t="s">
        <v>386</v>
      </c>
      <c r="C23" s="467"/>
      <c r="D23" s="469">
        <f>SUM(D9:D13)</f>
        <v>0</v>
      </c>
      <c r="E23" s="469">
        <f>SUM(E9:E13)</f>
        <v>0</v>
      </c>
      <c r="F23" s="358">
        <f>SUM(F9:F13)</f>
        <v>0</v>
      </c>
      <c r="G23" s="358">
        <f>SUM(G9:G13)</f>
        <v>0</v>
      </c>
      <c r="H23" s="4"/>
    </row>
    <row r="24" spans="2:8" ht="15">
      <c r="B24" s="15" t="s">
        <v>729</v>
      </c>
      <c r="C24" s="583"/>
      <c r="D24" s="469"/>
      <c r="E24" s="469"/>
      <c r="F24" s="358"/>
      <c r="G24" s="358"/>
      <c r="H24" s="4"/>
    </row>
    <row r="25" spans="2:8" ht="15">
      <c r="B25" s="15" t="s">
        <v>730</v>
      </c>
      <c r="C25" s="467"/>
      <c r="D25" s="469"/>
      <c r="E25" s="469"/>
      <c r="F25" s="358"/>
      <c r="G25" s="358"/>
      <c r="H25" s="4"/>
    </row>
    <row r="26" spans="2:8" ht="15">
      <c r="B26" s="15" t="s">
        <v>724</v>
      </c>
      <c r="C26" s="583"/>
      <c r="D26" s="469"/>
      <c r="E26" s="469"/>
      <c r="F26" s="358"/>
      <c r="G26" s="358"/>
      <c r="H26" s="4"/>
    </row>
    <row r="27" spans="2:8" ht="15.75" thickBot="1">
      <c r="B27" s="15" t="s">
        <v>725</v>
      </c>
      <c r="C27" s="583"/>
      <c r="D27" s="469"/>
      <c r="E27" s="469"/>
      <c r="F27" s="358"/>
      <c r="G27" s="358"/>
      <c r="H27" s="4"/>
    </row>
    <row r="28" spans="2:8" ht="15.75" thickBot="1">
      <c r="B28" s="16" t="s">
        <v>731</v>
      </c>
      <c r="C28" s="595"/>
      <c r="D28" s="597">
        <f>D17+SUM(D21:D22)-D24-SUM(D26:D27)</f>
        <v>0</v>
      </c>
      <c r="E28" s="597">
        <f t="shared" ref="E28:G28" si="1">E17+SUM(E21:E22)-E24-SUM(E26:E27)</f>
        <v>0</v>
      </c>
      <c r="F28" s="597">
        <f t="shared" si="1"/>
        <v>0</v>
      </c>
      <c r="G28" s="597">
        <f t="shared" si="1"/>
        <v>0</v>
      </c>
      <c r="H28" s="4"/>
    </row>
    <row r="29" spans="2:8" ht="15.75" thickBot="1">
      <c r="B29" s="586" t="s">
        <v>387</v>
      </c>
      <c r="C29" s="587"/>
      <c r="D29" s="597">
        <f>D23+D28</f>
        <v>0</v>
      </c>
      <c r="E29" s="597">
        <f t="shared" ref="E29:G29" si="2">E23+E28</f>
        <v>0</v>
      </c>
      <c r="F29" s="597">
        <f t="shared" si="2"/>
        <v>0</v>
      </c>
      <c r="G29" s="597">
        <f t="shared" si="2"/>
        <v>0</v>
      </c>
      <c r="H29" s="4"/>
    </row>
    <row r="30" spans="2:8" ht="15">
      <c r="B30" s="583"/>
      <c r="C30" s="583"/>
      <c r="D30" s="582"/>
      <c r="E30" s="582"/>
      <c r="F30" s="356"/>
      <c r="G30" s="356"/>
      <c r="H30" s="4"/>
    </row>
    <row r="31" spans="2:8">
      <c r="B31" s="17" t="s">
        <v>95</v>
      </c>
      <c r="C31" s="6"/>
      <c r="D31" s="55"/>
      <c r="E31" s="55"/>
      <c r="F31" s="55"/>
    </row>
    <row r="32" spans="2:8">
      <c r="B32" s="13"/>
    </row>
    <row r="33" spans="2:2">
      <c r="B33" s="322" t="s">
        <v>96</v>
      </c>
    </row>
    <row r="34" spans="2:2">
      <c r="B34" s="323" t="s">
        <v>97</v>
      </c>
    </row>
    <row r="35" spans="2:2">
      <c r="B35" s="419" t="s">
        <v>98</v>
      </c>
    </row>
    <row r="36" spans="2:2">
      <c r="B36" s="17"/>
    </row>
    <row r="37" spans="2:2">
      <c r="B37" s="13"/>
    </row>
    <row r="38" spans="2:2">
      <c r="B38" s="303"/>
    </row>
  </sheetData>
  <mergeCells count="4">
    <mergeCell ref="B3:G3"/>
    <mergeCell ref="B4:G4"/>
    <mergeCell ref="F6:G6"/>
    <mergeCell ref="D6:E6"/>
  </mergeCells>
  <phoneticPr fontId="0" type="noConversion"/>
  <printOptions horizontalCentered="1"/>
  <pageMargins left="0.59055118110236227" right="0.19685039370078741" top="1.1811023622047245" bottom="1.1811023622047245" header="0" footer="0.98425196850393704"/>
  <pageSetup paperSize="9" scale="5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3"/>
  <sheetViews>
    <sheetView showGridLines="0" zoomScale="75" zoomScaleNormal="75" workbookViewId="0">
      <selection activeCell="I15" sqref="I15"/>
    </sheetView>
  </sheetViews>
  <sheetFormatPr baseColWidth="10" defaultColWidth="11.42578125" defaultRowHeight="12.75"/>
  <cols>
    <col min="1" max="1" width="2.85546875" style="31" customWidth="1"/>
    <col min="2" max="2" width="13.7109375" style="31" customWidth="1"/>
    <col min="3" max="3" width="30.7109375" style="31" customWidth="1"/>
    <col min="4" max="4" width="8" style="31" customWidth="1"/>
    <col min="5" max="5" width="23" style="31" customWidth="1"/>
    <col min="6" max="6" width="9.42578125" style="31" customWidth="1"/>
    <col min="7" max="7" width="9.85546875" style="31" customWidth="1"/>
    <col min="8" max="9" width="10.7109375" style="31" customWidth="1"/>
    <col min="10" max="10" width="26.140625" style="31" customWidth="1"/>
    <col min="11" max="11" width="23.42578125" style="31" customWidth="1"/>
    <col min="12" max="12" width="11.5703125" style="31" customWidth="1"/>
    <col min="13" max="13" width="12.7109375" style="31" customWidth="1"/>
    <col min="14" max="14" width="3.7109375" style="31" customWidth="1"/>
    <col min="15" max="16384" width="11.42578125" style="31"/>
  </cols>
  <sheetData>
    <row r="1" spans="2:15" s="381" customFormat="1" ht="12" customHeight="1">
      <c r="B1" s="647"/>
      <c r="C1" s="648"/>
      <c r="D1" s="648"/>
      <c r="E1" s="648"/>
      <c r="F1" s="648"/>
      <c r="G1" s="648"/>
      <c r="H1" s="648"/>
      <c r="I1" s="648"/>
      <c r="J1" s="648"/>
      <c r="K1" s="648"/>
      <c r="L1" s="648"/>
      <c r="M1" s="648"/>
    </row>
    <row r="2" spans="2:15" s="381" customFormat="1" ht="18.95" customHeight="1">
      <c r="B2" s="649" t="s">
        <v>812</v>
      </c>
      <c r="C2" s="650"/>
      <c r="D2" s="650"/>
      <c r="E2" s="650"/>
      <c r="F2" s="650"/>
      <c r="G2" s="650"/>
      <c r="H2" s="650"/>
      <c r="I2" s="650"/>
      <c r="J2" s="650"/>
      <c r="K2" s="650"/>
      <c r="L2" s="650"/>
      <c r="M2" s="651"/>
      <c r="O2" s="31"/>
    </row>
    <row r="3" spans="2:15" ht="48.75" customHeight="1" thickBot="1">
      <c r="B3" s="722" t="s">
        <v>33</v>
      </c>
      <c r="C3" s="723"/>
      <c r="D3" s="723"/>
      <c r="E3" s="723"/>
      <c r="F3" s="723"/>
      <c r="G3" s="723"/>
      <c r="H3" s="723"/>
      <c r="I3" s="723"/>
      <c r="J3" s="723"/>
      <c r="K3" s="723"/>
      <c r="L3" s="723"/>
      <c r="M3" s="724"/>
    </row>
    <row r="4" spans="2:15" ht="15">
      <c r="B4" s="652"/>
      <c r="C4" s="653"/>
      <c r="D4" s="653"/>
      <c r="E4" s="654"/>
      <c r="F4" s="655" t="s">
        <v>15</v>
      </c>
      <c r="G4" s="656" t="s">
        <v>15</v>
      </c>
      <c r="H4" s="652"/>
      <c r="I4" s="653"/>
      <c r="J4" s="653"/>
      <c r="K4" s="654"/>
      <c r="L4" s="655" t="s">
        <v>15</v>
      </c>
      <c r="M4" s="656" t="s">
        <v>15</v>
      </c>
    </row>
    <row r="5" spans="2:15" ht="15">
      <c r="B5" s="657" t="s">
        <v>34</v>
      </c>
      <c r="C5" s="635"/>
      <c r="D5" s="635"/>
      <c r="E5" s="634"/>
      <c r="F5" s="658" t="s">
        <v>35</v>
      </c>
      <c r="G5" s="659" t="s">
        <v>35</v>
      </c>
      <c r="H5" s="657" t="s">
        <v>36</v>
      </c>
      <c r="I5" s="90"/>
      <c r="J5" s="90"/>
      <c r="K5" s="90"/>
      <c r="L5" s="660" t="s">
        <v>35</v>
      </c>
      <c r="M5" s="661" t="s">
        <v>35</v>
      </c>
    </row>
    <row r="6" spans="2:15" ht="15">
      <c r="B6" s="662" t="s">
        <v>37</v>
      </c>
      <c r="C6" s="90"/>
      <c r="D6" s="90"/>
      <c r="E6" s="90"/>
      <c r="F6" s="663"/>
      <c r="G6" s="664"/>
      <c r="H6" s="662" t="s">
        <v>38</v>
      </c>
      <c r="I6" s="90"/>
      <c r="J6" s="90"/>
      <c r="K6" s="90"/>
      <c r="L6" s="665"/>
      <c r="M6" s="666"/>
    </row>
    <row r="7" spans="2:15" ht="15">
      <c r="B7" s="667" t="s">
        <v>39</v>
      </c>
      <c r="C7" s="90"/>
      <c r="D7" s="668"/>
      <c r="E7" s="669" t="s">
        <v>40</v>
      </c>
      <c r="F7" s="670">
        <v>0</v>
      </c>
      <c r="G7" s="671">
        <v>0</v>
      </c>
      <c r="H7" s="667" t="s">
        <v>41</v>
      </c>
      <c r="I7" s="90"/>
      <c r="J7" s="90"/>
      <c r="K7" s="669" t="s">
        <v>49</v>
      </c>
      <c r="L7" s="670">
        <v>0</v>
      </c>
      <c r="M7" s="671">
        <v>0</v>
      </c>
    </row>
    <row r="8" spans="2:15" ht="15">
      <c r="B8" s="667" t="s">
        <v>42</v>
      </c>
      <c r="C8" s="90"/>
      <c r="D8" s="668"/>
      <c r="E8" s="669" t="s">
        <v>43</v>
      </c>
      <c r="F8" s="670">
        <v>0</v>
      </c>
      <c r="G8" s="671">
        <v>0</v>
      </c>
      <c r="H8" s="667" t="s">
        <v>44</v>
      </c>
      <c r="I8" s="90"/>
      <c r="J8" s="90"/>
      <c r="K8" s="669" t="s">
        <v>53</v>
      </c>
      <c r="L8" s="670">
        <v>0</v>
      </c>
      <c r="M8" s="671">
        <v>0</v>
      </c>
    </row>
    <row r="9" spans="2:15" ht="15">
      <c r="B9" s="667" t="s">
        <v>46</v>
      </c>
      <c r="C9" s="90"/>
      <c r="D9" s="668"/>
      <c r="E9" s="669" t="s">
        <v>47</v>
      </c>
      <c r="F9" s="670">
        <v>0</v>
      </c>
      <c r="G9" s="671">
        <v>0</v>
      </c>
      <c r="H9" s="667" t="s">
        <v>48</v>
      </c>
      <c r="I9" s="90"/>
      <c r="J9" s="90"/>
      <c r="K9" s="669" t="s">
        <v>57</v>
      </c>
      <c r="L9" s="670">
        <v>0</v>
      </c>
      <c r="M9" s="671">
        <v>0</v>
      </c>
    </row>
    <row r="10" spans="2:15" ht="15">
      <c r="B10" s="667" t="s">
        <v>50</v>
      </c>
      <c r="C10" s="90"/>
      <c r="D10" s="668"/>
      <c r="E10" s="669" t="s">
        <v>51</v>
      </c>
      <c r="F10" s="670">
        <v>0</v>
      </c>
      <c r="G10" s="671">
        <v>0</v>
      </c>
      <c r="H10" s="667" t="s">
        <v>52</v>
      </c>
      <c r="I10" s="90"/>
      <c r="J10" s="90"/>
      <c r="K10" s="669" t="s">
        <v>60</v>
      </c>
      <c r="L10" s="670">
        <v>0</v>
      </c>
      <c r="M10" s="671">
        <v>0</v>
      </c>
    </row>
    <row r="11" spans="2:15" ht="15">
      <c r="B11" s="667" t="s">
        <v>54</v>
      </c>
      <c r="C11" s="90"/>
      <c r="D11" s="668"/>
      <c r="E11" s="669" t="s">
        <v>55</v>
      </c>
      <c r="F11" s="670">
        <v>0</v>
      </c>
      <c r="G11" s="671">
        <v>0</v>
      </c>
      <c r="H11" s="667" t="s">
        <v>56</v>
      </c>
      <c r="I11" s="90"/>
      <c r="J11" s="90"/>
      <c r="K11" s="669" t="s">
        <v>64</v>
      </c>
      <c r="L11" s="670">
        <v>0</v>
      </c>
      <c r="M11" s="671">
        <v>0</v>
      </c>
    </row>
    <row r="12" spans="2:15" ht="15">
      <c r="B12" s="667" t="s">
        <v>261</v>
      </c>
      <c r="C12" s="90"/>
      <c r="D12" s="668"/>
      <c r="E12" s="669" t="s">
        <v>58</v>
      </c>
      <c r="F12" s="670">
        <v>0</v>
      </c>
      <c r="G12" s="671">
        <v>0</v>
      </c>
      <c r="H12" s="667" t="s">
        <v>59</v>
      </c>
      <c r="I12" s="90"/>
      <c r="J12" s="90"/>
      <c r="K12" s="669" t="s">
        <v>68</v>
      </c>
      <c r="L12" s="670">
        <v>0</v>
      </c>
      <c r="M12" s="671">
        <v>0</v>
      </c>
    </row>
    <row r="13" spans="2:15" ht="15">
      <c r="B13" s="667" t="s">
        <v>61</v>
      </c>
      <c r="C13" s="90"/>
      <c r="D13" s="668"/>
      <c r="E13" s="669" t="s">
        <v>62</v>
      </c>
      <c r="F13" s="670">
        <v>0</v>
      </c>
      <c r="G13" s="671">
        <v>0</v>
      </c>
      <c r="H13" s="667" t="s">
        <v>63</v>
      </c>
      <c r="I13" s="55"/>
      <c r="J13" s="55"/>
      <c r="K13" s="669" t="s">
        <v>664</v>
      </c>
      <c r="L13" s="670">
        <v>0</v>
      </c>
      <c r="M13" s="671">
        <v>0</v>
      </c>
    </row>
    <row r="14" spans="2:15" ht="15">
      <c r="B14" s="667" t="s">
        <v>65</v>
      </c>
      <c r="C14" s="90"/>
      <c r="D14" s="668"/>
      <c r="E14" s="669" t="s">
        <v>66</v>
      </c>
      <c r="F14" s="670">
        <v>0</v>
      </c>
      <c r="G14" s="671">
        <v>0</v>
      </c>
      <c r="H14" s="667" t="s">
        <v>67</v>
      </c>
      <c r="I14" s="90"/>
      <c r="J14" s="90"/>
      <c r="K14" s="669" t="s">
        <v>665</v>
      </c>
      <c r="L14" s="670">
        <v>0</v>
      </c>
      <c r="M14" s="671">
        <v>0</v>
      </c>
    </row>
    <row r="15" spans="2:15" ht="15">
      <c r="B15" s="667" t="s">
        <v>69</v>
      </c>
      <c r="C15" s="90"/>
      <c r="D15" s="668"/>
      <c r="E15" s="669" t="s">
        <v>80</v>
      </c>
      <c r="F15" s="670">
        <v>0</v>
      </c>
      <c r="G15" s="671">
        <v>0</v>
      </c>
      <c r="H15" s="132" t="s">
        <v>73</v>
      </c>
      <c r="I15" s="90"/>
      <c r="J15" s="90"/>
      <c r="K15" s="673" t="s">
        <v>666</v>
      </c>
      <c r="L15" s="670">
        <v>0</v>
      </c>
      <c r="M15" s="671">
        <v>0</v>
      </c>
    </row>
    <row r="16" spans="2:15" ht="15">
      <c r="B16" s="667" t="s">
        <v>659</v>
      </c>
      <c r="C16" s="90"/>
      <c r="D16" s="668"/>
      <c r="E16" s="669" t="s">
        <v>383</v>
      </c>
      <c r="F16" s="670">
        <v>0</v>
      </c>
      <c r="G16" s="671">
        <v>0</v>
      </c>
      <c r="H16" s="132"/>
      <c r="I16" s="90"/>
      <c r="J16" s="90"/>
      <c r="K16" s="673"/>
      <c r="L16" s="670"/>
      <c r="M16" s="671"/>
    </row>
    <row r="17" spans="2:13" ht="15">
      <c r="B17" s="667" t="s">
        <v>70</v>
      </c>
      <c r="C17" s="90"/>
      <c r="D17" s="668"/>
      <c r="E17" s="669" t="s">
        <v>72</v>
      </c>
      <c r="F17" s="670"/>
      <c r="G17" s="671"/>
      <c r="H17" s="132"/>
      <c r="I17" s="90"/>
      <c r="J17" s="90"/>
      <c r="K17" s="673"/>
      <c r="L17" s="670"/>
      <c r="M17" s="671"/>
    </row>
    <row r="18" spans="2:13" ht="15.75" thickBot="1">
      <c r="B18" s="667" t="s">
        <v>71</v>
      </c>
      <c r="C18" s="90"/>
      <c r="D18" s="668"/>
      <c r="E18" s="669" t="s">
        <v>45</v>
      </c>
      <c r="F18" s="670">
        <v>0</v>
      </c>
      <c r="G18" s="671">
        <v>0</v>
      </c>
      <c r="H18" s="132"/>
      <c r="I18" s="90"/>
      <c r="J18" s="90"/>
      <c r="K18" s="673"/>
      <c r="L18" s="670"/>
      <c r="M18" s="671"/>
    </row>
    <row r="19" spans="2:13" ht="15.75" thickBot="1">
      <c r="B19" s="674" t="s">
        <v>74</v>
      </c>
      <c r="C19" s="675"/>
      <c r="D19" s="676"/>
      <c r="E19" s="677"/>
      <c r="F19" s="678">
        <f>SUM(F7:F18)</f>
        <v>0</v>
      </c>
      <c r="G19" s="679">
        <f>SUM(G7:G18)</f>
        <v>0</v>
      </c>
      <c r="H19" s="674" t="s">
        <v>75</v>
      </c>
      <c r="I19" s="676"/>
      <c r="J19" s="676"/>
      <c r="K19" s="677"/>
      <c r="L19" s="678">
        <f>SUM(L7:L18)</f>
        <v>0</v>
      </c>
      <c r="M19" s="678">
        <f>SUM(M7:M18)</f>
        <v>0</v>
      </c>
    </row>
    <row r="20" spans="2:13" ht="15">
      <c r="B20" s="662" t="s">
        <v>76</v>
      </c>
      <c r="C20" s="90"/>
      <c r="D20" s="668"/>
      <c r="E20" s="669"/>
      <c r="F20" s="680"/>
      <c r="G20" s="671"/>
      <c r="H20" s="662" t="s">
        <v>77</v>
      </c>
      <c r="I20" s="90"/>
      <c r="J20" s="90"/>
      <c r="K20" s="681"/>
      <c r="L20" s="682"/>
      <c r="M20" s="683"/>
    </row>
    <row r="21" spans="2:13" ht="15">
      <c r="B21" s="667" t="s">
        <v>42</v>
      </c>
      <c r="C21" s="90"/>
      <c r="D21" s="668"/>
      <c r="E21" s="669" t="s">
        <v>78</v>
      </c>
      <c r="F21" s="680">
        <v>0</v>
      </c>
      <c r="G21" s="671">
        <v>0</v>
      </c>
      <c r="H21" s="667" t="s">
        <v>41</v>
      </c>
      <c r="K21" s="669" t="s">
        <v>49</v>
      </c>
      <c r="L21" s="684">
        <v>0</v>
      </c>
      <c r="M21" s="683">
        <v>0</v>
      </c>
    </row>
    <row r="22" spans="2:13" ht="14.25">
      <c r="B22" s="667" t="s">
        <v>46</v>
      </c>
      <c r="E22" s="669" t="s">
        <v>47</v>
      </c>
      <c r="F22" s="680">
        <v>0</v>
      </c>
      <c r="G22" s="671">
        <v>0</v>
      </c>
      <c r="H22" s="667" t="s">
        <v>44</v>
      </c>
      <c r="I22" s="685"/>
      <c r="J22" s="685"/>
      <c r="K22" s="669" t="s">
        <v>53</v>
      </c>
      <c r="L22" s="682">
        <v>0</v>
      </c>
      <c r="M22" s="683">
        <v>0</v>
      </c>
    </row>
    <row r="23" spans="2:13" s="685" customFormat="1" ht="14.25">
      <c r="B23" s="667" t="s">
        <v>50</v>
      </c>
      <c r="C23" s="31"/>
      <c r="D23" s="31"/>
      <c r="E23" s="669" t="s">
        <v>51</v>
      </c>
      <c r="F23" s="680">
        <v>0</v>
      </c>
      <c r="G23" s="671">
        <v>0</v>
      </c>
      <c r="H23" s="667" t="s">
        <v>48</v>
      </c>
      <c r="K23" s="669" t="s">
        <v>57</v>
      </c>
      <c r="L23" s="682">
        <v>0</v>
      </c>
      <c r="M23" s="683">
        <v>0</v>
      </c>
    </row>
    <row r="24" spans="2:13" s="685" customFormat="1" ht="14.25">
      <c r="B24" s="667" t="s">
        <v>54</v>
      </c>
      <c r="E24" s="669" t="s">
        <v>55</v>
      </c>
      <c r="F24" s="680">
        <v>0</v>
      </c>
      <c r="G24" s="671">
        <v>0</v>
      </c>
      <c r="H24" s="667" t="s">
        <v>52</v>
      </c>
      <c r="I24" s="31"/>
      <c r="J24" s="31"/>
      <c r="K24" s="669" t="s">
        <v>60</v>
      </c>
      <c r="L24" s="682">
        <v>0</v>
      </c>
      <c r="M24" s="683">
        <v>0</v>
      </c>
    </row>
    <row r="25" spans="2:13" ht="15">
      <c r="B25" s="667" t="s">
        <v>261</v>
      </c>
      <c r="C25" s="90"/>
      <c r="D25" s="668"/>
      <c r="E25" s="669" t="s">
        <v>58</v>
      </c>
      <c r="F25" s="680">
        <v>0</v>
      </c>
      <c r="G25" s="671">
        <v>0</v>
      </c>
      <c r="H25" s="667" t="s">
        <v>56</v>
      </c>
      <c r="K25" s="669" t="s">
        <v>64</v>
      </c>
      <c r="L25" s="682">
        <v>0</v>
      </c>
      <c r="M25" s="683">
        <v>0</v>
      </c>
    </row>
    <row r="26" spans="2:13" ht="15">
      <c r="B26" s="667" t="s">
        <v>61</v>
      </c>
      <c r="C26" s="90"/>
      <c r="D26" s="668"/>
      <c r="E26" s="669" t="s">
        <v>62</v>
      </c>
      <c r="F26" s="680">
        <v>0</v>
      </c>
      <c r="G26" s="671">
        <v>0</v>
      </c>
      <c r="H26" s="667" t="s">
        <v>79</v>
      </c>
      <c r="K26" s="669" t="s">
        <v>68</v>
      </c>
      <c r="L26" s="682">
        <v>0</v>
      </c>
      <c r="M26" s="683">
        <v>0</v>
      </c>
    </row>
    <row r="27" spans="2:13" ht="14.25">
      <c r="B27" s="667" t="s">
        <v>65</v>
      </c>
      <c r="C27" s="90"/>
      <c r="D27" s="90"/>
      <c r="E27" s="669" t="s">
        <v>66</v>
      </c>
      <c r="F27" s="680">
        <v>0</v>
      </c>
      <c r="G27" s="671">
        <v>0</v>
      </c>
      <c r="H27" s="667" t="s">
        <v>63</v>
      </c>
      <c r="K27" s="669" t="s">
        <v>664</v>
      </c>
      <c r="L27" s="682">
        <v>0</v>
      </c>
      <c r="M27" s="683">
        <v>0</v>
      </c>
    </row>
    <row r="28" spans="2:13" ht="14.25">
      <c r="B28" s="667" t="s">
        <v>69</v>
      </c>
      <c r="C28" s="90"/>
      <c r="D28" s="90"/>
      <c r="E28" s="669" t="s">
        <v>80</v>
      </c>
      <c r="F28" s="680">
        <v>0</v>
      </c>
      <c r="G28" s="671">
        <v>0</v>
      </c>
      <c r="H28" s="667" t="s">
        <v>67</v>
      </c>
      <c r="K28" s="669" t="s">
        <v>665</v>
      </c>
      <c r="L28" s="682">
        <v>0</v>
      </c>
      <c r="M28" s="683">
        <v>0</v>
      </c>
    </row>
    <row r="29" spans="2:13" ht="15">
      <c r="B29" s="667" t="s">
        <v>660</v>
      </c>
      <c r="C29" s="90"/>
      <c r="D29" s="668"/>
      <c r="E29" s="669" t="s">
        <v>383</v>
      </c>
      <c r="F29" s="680"/>
      <c r="G29" s="671"/>
      <c r="H29" s="667" t="s">
        <v>82</v>
      </c>
      <c r="I29" s="90"/>
      <c r="J29" s="90"/>
      <c r="K29" s="669" t="s">
        <v>83</v>
      </c>
      <c r="L29" s="682">
        <v>0</v>
      </c>
      <c r="M29" s="683">
        <v>0</v>
      </c>
    </row>
    <row r="30" spans="2:13" ht="14.25">
      <c r="B30" s="667" t="s">
        <v>81</v>
      </c>
      <c r="C30" s="90"/>
      <c r="D30" s="669"/>
      <c r="E30" s="686" t="s">
        <v>829</v>
      </c>
      <c r="F30" s="680">
        <v>0</v>
      </c>
      <c r="G30" s="671">
        <v>0</v>
      </c>
      <c r="H30" s="667" t="s">
        <v>73</v>
      </c>
      <c r="I30" s="90"/>
      <c r="J30" s="90"/>
      <c r="K30" s="673" t="s">
        <v>666</v>
      </c>
      <c r="L30" s="682">
        <v>0</v>
      </c>
      <c r="M30" s="683">
        <v>0</v>
      </c>
    </row>
    <row r="31" spans="2:13" ht="14.25">
      <c r="B31" s="667" t="s">
        <v>661</v>
      </c>
      <c r="C31" s="90"/>
      <c r="D31" s="669"/>
      <c r="E31" s="669" t="s">
        <v>662</v>
      </c>
      <c r="F31" s="680"/>
      <c r="G31" s="671"/>
      <c r="H31" s="667"/>
      <c r="I31" s="90"/>
      <c r="J31" s="90"/>
      <c r="K31" s="669"/>
      <c r="L31" s="682"/>
      <c r="M31" s="683"/>
    </row>
    <row r="32" spans="2:13" ht="14.25">
      <c r="B32" s="667" t="s">
        <v>84</v>
      </c>
      <c r="C32" s="90"/>
      <c r="D32" s="669"/>
      <c r="E32" s="686" t="s">
        <v>87</v>
      </c>
      <c r="F32" s="680">
        <v>0</v>
      </c>
      <c r="G32" s="671">
        <v>0</v>
      </c>
      <c r="H32" s="667"/>
      <c r="I32" s="90"/>
      <c r="J32" s="90"/>
      <c r="K32" s="672"/>
      <c r="L32" s="682"/>
      <c r="M32" s="683"/>
    </row>
    <row r="33" spans="2:13" ht="15" thickBot="1">
      <c r="B33" s="667" t="s">
        <v>85</v>
      </c>
      <c r="C33" s="90"/>
      <c r="D33" s="669"/>
      <c r="E33" s="669" t="s">
        <v>72</v>
      </c>
      <c r="F33" s="680">
        <v>0</v>
      </c>
      <c r="G33" s="671">
        <v>0</v>
      </c>
      <c r="H33" s="667"/>
      <c r="I33" s="687"/>
      <c r="J33" s="90"/>
      <c r="K33" s="686"/>
      <c r="L33" s="688"/>
      <c r="M33" s="689"/>
    </row>
    <row r="34" spans="2:13" ht="15.75" thickBot="1">
      <c r="B34" s="667" t="s">
        <v>86</v>
      </c>
      <c r="C34" s="90"/>
      <c r="D34" s="669"/>
      <c r="E34" s="686" t="s">
        <v>663</v>
      </c>
      <c r="F34" s="680">
        <v>0</v>
      </c>
      <c r="G34" s="690">
        <v>0</v>
      </c>
      <c r="H34" s="691" t="s">
        <v>88</v>
      </c>
      <c r="I34" s="653"/>
      <c r="J34" s="653"/>
      <c r="K34" s="692"/>
      <c r="L34" s="693">
        <f>SUM(L21:L33)</f>
        <v>0</v>
      </c>
      <c r="M34" s="693">
        <f>SUM(M21:M33)</f>
        <v>0</v>
      </c>
    </row>
    <row r="35" spans="2:13" ht="15.75" thickBot="1">
      <c r="B35" s="667" t="s">
        <v>71</v>
      </c>
      <c r="C35" s="90"/>
      <c r="D35" s="669"/>
      <c r="E35" s="669" t="s">
        <v>45</v>
      </c>
      <c r="F35" s="680">
        <v>0</v>
      </c>
      <c r="G35" s="690">
        <v>0</v>
      </c>
      <c r="H35" s="694" t="s">
        <v>89</v>
      </c>
      <c r="I35" s="695"/>
      <c r="J35" s="695"/>
      <c r="K35" s="696"/>
      <c r="L35" s="693">
        <f>SUM(L19+L34)</f>
        <v>0</v>
      </c>
      <c r="M35" s="693">
        <f>SUM(M19+M34)</f>
        <v>0</v>
      </c>
    </row>
    <row r="36" spans="2:13" ht="20.100000000000001" customHeight="1" thickBot="1">
      <c r="B36" s="674" t="s">
        <v>90</v>
      </c>
      <c r="C36" s="676"/>
      <c r="D36" s="676"/>
      <c r="E36" s="697"/>
      <c r="F36" s="698">
        <f>SUM(F21:F35)</f>
        <v>0</v>
      </c>
      <c r="G36" s="698">
        <f>SUM(G21:G35)</f>
        <v>0</v>
      </c>
      <c r="H36" s="699" t="s">
        <v>91</v>
      </c>
      <c r="I36" s="676"/>
      <c r="J36" s="676"/>
      <c r="K36" s="700"/>
      <c r="L36" s="701">
        <f>EEPN!O18</f>
        <v>0</v>
      </c>
      <c r="M36" s="701">
        <f>EEPN!P18</f>
        <v>0</v>
      </c>
    </row>
    <row r="37" spans="2:13" ht="20.100000000000001" customHeight="1" thickBot="1">
      <c r="B37" s="702" t="s">
        <v>92</v>
      </c>
      <c r="C37" s="703"/>
      <c r="D37" s="703"/>
      <c r="E37" s="703"/>
      <c r="F37" s="704">
        <f>SUM(F19+F36)</f>
        <v>0</v>
      </c>
      <c r="G37" s="704">
        <f>SUM(G19+G36)</f>
        <v>0</v>
      </c>
      <c r="H37" s="702" t="s">
        <v>93</v>
      </c>
      <c r="I37" s="705"/>
      <c r="J37" s="703"/>
      <c r="K37" s="706"/>
      <c r="L37" s="707">
        <f>L35+L36</f>
        <v>0</v>
      </c>
      <c r="M37" s="704">
        <f>M35+M36</f>
        <v>0</v>
      </c>
    </row>
    <row r="38" spans="2:13" ht="20.100000000000001" customHeight="1"/>
    <row r="39" spans="2:13" ht="20.100000000000001" customHeight="1">
      <c r="B39" s="31" t="s">
        <v>94</v>
      </c>
      <c r="G39" s="40"/>
    </row>
    <row r="40" spans="2:13" ht="15.95" customHeight="1">
      <c r="B40" s="31" t="s">
        <v>95</v>
      </c>
    </row>
    <row r="41" spans="2:13" ht="15.95" customHeight="1">
      <c r="B41" s="498" t="s">
        <v>96</v>
      </c>
      <c r="C41" s="498"/>
      <c r="H41" s="685"/>
      <c r="I41" s="685"/>
      <c r="J41" s="685"/>
    </row>
    <row r="42" spans="2:13">
      <c r="B42" s="333" t="s">
        <v>97</v>
      </c>
      <c r="C42" s="333"/>
    </row>
    <row r="43" spans="2:13">
      <c r="B43" s="333" t="s">
        <v>98</v>
      </c>
      <c r="C43" s="333"/>
    </row>
  </sheetData>
  <mergeCells count="1">
    <mergeCell ref="B3:M3"/>
  </mergeCells>
  <phoneticPr fontId="0" type="noConversion"/>
  <conditionalFormatting sqref="F5:G6">
    <cfRule type="cellIs" dxfId="18" priority="7" stopIfTrue="1" operator="lessThan">
      <formula>0</formula>
    </cfRule>
  </conditionalFormatting>
  <conditionalFormatting sqref="F7:G36 M16:M17">
    <cfRule type="containsText" dxfId="17" priority="6" stopIfTrue="1" operator="containsText" text="NAVN">
      <formula>NOT(ISERROR(SEARCH("NAVN",F7)))</formula>
    </cfRule>
  </conditionalFormatting>
  <conditionalFormatting sqref="M18">
    <cfRule type="containsText" dxfId="16" priority="3" stopIfTrue="1" operator="containsText" text="NAVN">
      <formula>NOT(ISERROR(SEARCH("NAVN",M18)))</formula>
    </cfRule>
  </conditionalFormatting>
  <conditionalFormatting sqref="L19:M19">
    <cfRule type="containsText" dxfId="15" priority="2" stopIfTrue="1" operator="containsText" text="NAVN">
      <formula>NOT(ISERROR(SEARCH("NAVN",L19)))</formula>
    </cfRule>
  </conditionalFormatting>
  <conditionalFormatting sqref="M15">
    <cfRule type="containsText" dxfId="14" priority="1" stopIfTrue="1" operator="containsText" text="NAVN">
      <formula>NOT(ISERROR(SEARCH("NAVN",M15)))</formula>
    </cfRule>
  </conditionalFormatting>
  <dataValidations count="2">
    <dataValidation type="decimal" operator="greaterThanOrEqual" allowBlank="1" showInputMessage="1" showErrorMessage="1" sqref="F5:G6">
      <formula1>0</formula1>
    </dataValidation>
    <dataValidation operator="greaterThanOrEqual" allowBlank="1" showInputMessage="1" showErrorMessage="1" sqref="F7:G36 M15:M18"/>
  </dataValidations>
  <printOptions horizontalCentered="1"/>
  <pageMargins left="0.25" right="0.25" top="0.75" bottom="0.75" header="0.3" footer="0.3"/>
  <pageSetup paperSize="9" scale="70"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40"/>
  <sheetViews>
    <sheetView showGridLines="0" topLeftCell="A10" zoomScale="75" zoomScaleNormal="75" workbookViewId="0">
      <selection activeCell="I6" sqref="I6"/>
    </sheetView>
  </sheetViews>
  <sheetFormatPr baseColWidth="10" defaultColWidth="11.42578125" defaultRowHeight="12.75"/>
  <cols>
    <col min="1" max="1" width="3" customWidth="1"/>
    <col min="2" max="2" width="62.7109375" customWidth="1"/>
    <col min="3" max="3" width="23.140625" customWidth="1"/>
    <col min="4" max="4" width="26" customWidth="1"/>
    <col min="5" max="5" width="20.140625" customWidth="1"/>
    <col min="6" max="6" width="17.28515625" customWidth="1"/>
    <col min="7" max="7" width="12.85546875" bestFit="1" customWidth="1"/>
    <col min="8" max="8" width="8.85546875" customWidth="1"/>
    <col min="9" max="9" width="18" bestFit="1" customWidth="1"/>
    <col min="10" max="10" width="3.7109375" customWidth="1"/>
  </cols>
  <sheetData>
    <row r="2" spans="2:9" ht="15">
      <c r="B2" s="332" t="s">
        <v>812</v>
      </c>
      <c r="C2" s="56"/>
      <c r="D2" s="56"/>
      <c r="E2" s="56"/>
      <c r="F2" s="56"/>
      <c r="G2" s="56"/>
      <c r="H2" s="56"/>
      <c r="I2" s="354" t="s">
        <v>411</v>
      </c>
    </row>
    <row r="3" spans="2:9" ht="15">
      <c r="B3" s="751" t="s">
        <v>389</v>
      </c>
      <c r="C3" s="739"/>
      <c r="D3" s="739"/>
      <c r="E3" s="739"/>
      <c r="F3" s="739"/>
      <c r="G3" s="739"/>
      <c r="H3" s="739"/>
      <c r="I3" s="752"/>
    </row>
    <row r="4" spans="2:9">
      <c r="B4" s="933" t="s">
        <v>242</v>
      </c>
      <c r="C4" s="776"/>
      <c r="D4" s="776"/>
      <c r="E4" s="776"/>
      <c r="F4" s="776"/>
      <c r="G4" s="776"/>
      <c r="H4" s="776"/>
      <c r="I4" s="754"/>
    </row>
    <row r="5" spans="2:9" ht="13.5" thickBot="1">
      <c r="B5" s="940" t="s">
        <v>390</v>
      </c>
      <c r="C5" s="941"/>
      <c r="D5" s="941"/>
      <c r="E5" s="941"/>
      <c r="F5" s="941"/>
      <c r="G5" s="941"/>
      <c r="H5" s="941"/>
      <c r="I5" s="942"/>
    </row>
    <row r="6" spans="2:9" ht="13.5" thickBot="1">
      <c r="B6" s="10"/>
      <c r="C6" s="748" t="s">
        <v>827</v>
      </c>
      <c r="D6" s="948"/>
      <c r="E6" s="948"/>
      <c r="F6" s="948"/>
      <c r="G6" s="948"/>
      <c r="H6" s="889"/>
      <c r="I6" s="638" t="s">
        <v>828</v>
      </c>
    </row>
    <row r="7" spans="2:9">
      <c r="B7" s="9" t="s">
        <v>125</v>
      </c>
      <c r="C7" s="943" t="s">
        <v>738</v>
      </c>
      <c r="D7" s="945" t="s">
        <v>739</v>
      </c>
      <c r="E7" s="945" t="s">
        <v>740</v>
      </c>
      <c r="F7" s="945" t="s">
        <v>741</v>
      </c>
      <c r="G7" s="947" t="s">
        <v>391</v>
      </c>
      <c r="H7" s="781" t="s">
        <v>392</v>
      </c>
      <c r="I7" s="618" t="s">
        <v>15</v>
      </c>
    </row>
    <row r="8" spans="2:9" s="1" customFormat="1" ht="15.75" thickBot="1">
      <c r="B8" s="602"/>
      <c r="C8" s="944"/>
      <c r="D8" s="946"/>
      <c r="E8" s="946"/>
      <c r="F8" s="946"/>
      <c r="G8" s="948"/>
      <c r="H8" s="782"/>
      <c r="I8" s="603" t="s">
        <v>392</v>
      </c>
    </row>
    <row r="9" spans="2:9" s="1" customFormat="1" ht="15">
      <c r="B9" s="607" t="s">
        <v>393</v>
      </c>
      <c r="C9" s="598"/>
      <c r="D9" s="356"/>
      <c r="E9" s="355"/>
      <c r="F9" s="355"/>
      <c r="G9" s="357"/>
      <c r="H9" s="617">
        <f>SUM(C9:G9)</f>
        <v>0</v>
      </c>
      <c r="I9" s="596"/>
    </row>
    <row r="10" spans="2:9" s="1" customFormat="1" ht="15">
      <c r="B10" s="608" t="s">
        <v>394</v>
      </c>
      <c r="C10" s="599"/>
      <c r="D10" s="360"/>
      <c r="E10" s="359"/>
      <c r="F10" s="359"/>
      <c r="G10" s="361"/>
      <c r="H10" s="612">
        <f t="shared" ref="H10:H27" si="0">SUM(C10:G10)</f>
        <v>0</v>
      </c>
      <c r="I10" s="362"/>
    </row>
    <row r="11" spans="2:9" s="1" customFormat="1" ht="15">
      <c r="B11" s="609" t="s">
        <v>395</v>
      </c>
      <c r="C11" s="598"/>
      <c r="D11" s="356"/>
      <c r="E11" s="355"/>
      <c r="F11" s="355"/>
      <c r="G11" s="357"/>
      <c r="H11" s="611">
        <f t="shared" si="0"/>
        <v>0</v>
      </c>
      <c r="I11" s="358"/>
    </row>
    <row r="12" spans="2:9" s="1" customFormat="1" ht="15">
      <c r="B12" s="608" t="s">
        <v>396</v>
      </c>
      <c r="C12" s="599"/>
      <c r="D12" s="360"/>
      <c r="E12" s="359"/>
      <c r="F12" s="359"/>
      <c r="G12" s="361"/>
      <c r="H12" s="612">
        <f t="shared" si="0"/>
        <v>0</v>
      </c>
      <c r="I12" s="362"/>
    </row>
    <row r="13" spans="2:9" s="1" customFormat="1" ht="15">
      <c r="B13" s="609" t="s">
        <v>397</v>
      </c>
      <c r="C13" s="598"/>
      <c r="D13" s="356"/>
      <c r="E13" s="355"/>
      <c r="F13" s="355"/>
      <c r="G13" s="357"/>
      <c r="H13" s="611">
        <f t="shared" si="0"/>
        <v>0</v>
      </c>
      <c r="I13" s="358"/>
    </row>
    <row r="14" spans="2:9" s="1" customFormat="1" ht="15">
      <c r="B14" s="608" t="s">
        <v>398</v>
      </c>
      <c r="C14" s="599"/>
      <c r="D14" s="360"/>
      <c r="E14" s="359"/>
      <c r="F14" s="359"/>
      <c r="G14" s="361"/>
      <c r="H14" s="612">
        <f t="shared" si="0"/>
        <v>0</v>
      </c>
      <c r="I14" s="362"/>
    </row>
    <row r="15" spans="2:9" s="1" customFormat="1" ht="15">
      <c r="B15" s="608" t="s">
        <v>736</v>
      </c>
      <c r="C15" s="599"/>
      <c r="D15" s="359"/>
      <c r="E15" s="359"/>
      <c r="F15" s="359"/>
      <c r="G15" s="359"/>
      <c r="H15" s="612"/>
      <c r="I15" s="362"/>
    </row>
    <row r="16" spans="2:9" s="1" customFormat="1" ht="15">
      <c r="B16" s="609" t="s">
        <v>399</v>
      </c>
      <c r="C16" s="598"/>
      <c r="D16" s="356"/>
      <c r="E16" s="355"/>
      <c r="F16" s="355"/>
      <c r="G16" s="357"/>
      <c r="H16" s="611">
        <f t="shared" si="0"/>
        <v>0</v>
      </c>
      <c r="I16" s="358"/>
    </row>
    <row r="17" spans="2:9" s="1" customFormat="1" ht="15">
      <c r="B17" s="608" t="s">
        <v>400</v>
      </c>
      <c r="C17" s="599"/>
      <c r="D17" s="360"/>
      <c r="E17" s="359"/>
      <c r="F17" s="359"/>
      <c r="G17" s="361"/>
      <c r="H17" s="612">
        <f t="shared" si="0"/>
        <v>0</v>
      </c>
      <c r="I17" s="362"/>
    </row>
    <row r="18" spans="2:9" s="1" customFormat="1" ht="15">
      <c r="B18" s="609" t="s">
        <v>401</v>
      </c>
      <c r="C18" s="598"/>
      <c r="D18" s="356"/>
      <c r="E18" s="355"/>
      <c r="F18" s="355"/>
      <c r="G18" s="357"/>
      <c r="H18" s="611">
        <f t="shared" si="0"/>
        <v>0</v>
      </c>
      <c r="I18" s="358"/>
    </row>
    <row r="19" spans="2:9" s="1" customFormat="1" ht="15">
      <c r="B19" s="608" t="s">
        <v>402</v>
      </c>
      <c r="C19" s="599"/>
      <c r="D19" s="360"/>
      <c r="E19" s="359"/>
      <c r="F19" s="359"/>
      <c r="G19" s="361"/>
      <c r="H19" s="612">
        <f t="shared" si="0"/>
        <v>0</v>
      </c>
      <c r="I19" s="362"/>
    </row>
    <row r="20" spans="2:9" s="1" customFormat="1" ht="15">
      <c r="B20" s="609" t="s">
        <v>403</v>
      </c>
      <c r="C20" s="598"/>
      <c r="D20" s="356"/>
      <c r="E20" s="355"/>
      <c r="F20" s="355"/>
      <c r="G20" s="357"/>
      <c r="H20" s="611">
        <f t="shared" si="0"/>
        <v>0</v>
      </c>
      <c r="I20" s="358"/>
    </row>
    <row r="21" spans="2:9" ht="15">
      <c r="B21" s="608" t="s">
        <v>404</v>
      </c>
      <c r="C21" s="599"/>
      <c r="D21" s="360"/>
      <c r="E21" s="359"/>
      <c r="F21" s="359"/>
      <c r="G21" s="361"/>
      <c r="H21" s="612">
        <f t="shared" si="0"/>
        <v>0</v>
      </c>
      <c r="I21" s="362"/>
    </row>
    <row r="22" spans="2:9" ht="15">
      <c r="B22" s="608" t="s">
        <v>405</v>
      </c>
      <c r="C22" s="599"/>
      <c r="D22" s="359"/>
      <c r="E22" s="359"/>
      <c r="F22" s="359"/>
      <c r="G22" s="359"/>
      <c r="H22" s="612">
        <f t="shared" si="0"/>
        <v>0</v>
      </c>
      <c r="I22" s="362"/>
    </row>
    <row r="23" spans="2:9" ht="15">
      <c r="B23" s="616" t="s">
        <v>737</v>
      </c>
      <c r="C23" s="598"/>
      <c r="D23" s="356"/>
      <c r="E23" s="355"/>
      <c r="F23" s="355"/>
      <c r="G23" s="357"/>
      <c r="H23" s="611"/>
      <c r="I23" s="358"/>
    </row>
    <row r="24" spans="2:9" ht="15">
      <c r="B24" s="608" t="s">
        <v>406</v>
      </c>
      <c r="C24" s="599"/>
      <c r="D24" s="360"/>
      <c r="E24" s="359"/>
      <c r="F24" s="359"/>
      <c r="G24" s="361"/>
      <c r="H24" s="612">
        <f t="shared" si="0"/>
        <v>0</v>
      </c>
      <c r="I24" s="362"/>
    </row>
    <row r="25" spans="2:9" s="7" customFormat="1" ht="15.75">
      <c r="B25" s="608" t="s">
        <v>407</v>
      </c>
      <c r="C25" s="598"/>
      <c r="D25" s="356"/>
      <c r="E25" s="355"/>
      <c r="F25" s="355"/>
      <c r="G25" s="363"/>
      <c r="H25" s="611">
        <f t="shared" si="0"/>
        <v>0</v>
      </c>
      <c r="I25" s="358"/>
    </row>
    <row r="26" spans="2:9" s="7" customFormat="1" ht="15.75">
      <c r="B26" s="608" t="s">
        <v>408</v>
      </c>
      <c r="C26" s="600"/>
      <c r="D26" s="364"/>
      <c r="E26" s="365"/>
      <c r="F26" s="365"/>
      <c r="G26" s="366"/>
      <c r="H26" s="613">
        <f t="shared" si="0"/>
        <v>0</v>
      </c>
      <c r="I26" s="367"/>
    </row>
    <row r="27" spans="2:9" s="1" customFormat="1" ht="16.5" thickBot="1">
      <c r="B27" s="610" t="s">
        <v>216</v>
      </c>
      <c r="C27" s="601"/>
      <c r="D27" s="369"/>
      <c r="E27" s="368"/>
      <c r="F27" s="368"/>
      <c r="G27" s="370"/>
      <c r="H27" s="614">
        <f t="shared" si="0"/>
        <v>0</v>
      </c>
      <c r="I27" s="615"/>
    </row>
    <row r="28" spans="2:9" ht="13.5" thickBot="1">
      <c r="B28" s="604" t="s">
        <v>409</v>
      </c>
      <c r="C28" s="371">
        <f>SUM(C9:C27)</f>
        <v>0</v>
      </c>
      <c r="D28" s="372">
        <f t="shared" ref="D28:I28" si="1">SUM(D9:D27)</f>
        <v>0</v>
      </c>
      <c r="E28" s="372">
        <f t="shared" si="1"/>
        <v>0</v>
      </c>
      <c r="F28" s="372">
        <f t="shared" si="1"/>
        <v>0</v>
      </c>
      <c r="G28" s="373">
        <f t="shared" si="1"/>
        <v>0</v>
      </c>
      <c r="H28" s="605">
        <f t="shared" si="1"/>
        <v>0</v>
      </c>
      <c r="I28" s="606">
        <f t="shared" si="1"/>
        <v>0</v>
      </c>
    </row>
    <row r="29" spans="2:9" ht="13.5" thickBot="1">
      <c r="B29" s="57" t="s">
        <v>410</v>
      </c>
      <c r="C29" s="374"/>
      <c r="D29" s="374"/>
      <c r="E29" s="374"/>
      <c r="F29" s="374"/>
      <c r="G29" s="375"/>
      <c r="H29" s="414">
        <f>SUM(C29:G29)</f>
        <v>0</v>
      </c>
      <c r="I29" s="413"/>
    </row>
    <row r="30" spans="2:9" s="1" customFormat="1" ht="15">
      <c r="B30" s="13" t="s">
        <v>94</v>
      </c>
      <c r="C30" s="8"/>
      <c r="D30" s="8"/>
      <c r="E30" s="8"/>
      <c r="F30" s="8"/>
      <c r="G30" s="8"/>
      <c r="H30" s="8"/>
      <c r="I30" s="13"/>
    </row>
    <row r="31" spans="2:9" s="1" customFormat="1" ht="15">
      <c r="B31" s="12"/>
      <c r="C31"/>
      <c r="D31"/>
      <c r="E31"/>
      <c r="F31"/>
      <c r="G31"/>
      <c r="H31"/>
      <c r="I31"/>
    </row>
    <row r="32" spans="2:9" s="1" customFormat="1" ht="15">
      <c r="B32"/>
    </row>
    <row r="33" spans="2:2">
      <c r="B33" s="17" t="s">
        <v>95</v>
      </c>
    </row>
    <row r="34" spans="2:2">
      <c r="B34" s="13"/>
    </row>
    <row r="35" spans="2:2">
      <c r="B35" s="322" t="s">
        <v>96</v>
      </c>
    </row>
    <row r="36" spans="2:2">
      <c r="B36" s="323" t="s">
        <v>97</v>
      </c>
    </row>
    <row r="37" spans="2:2">
      <c r="B37" s="419" t="s">
        <v>98</v>
      </c>
    </row>
    <row r="38" spans="2:2">
      <c r="B38" s="17"/>
    </row>
    <row r="39" spans="2:2">
      <c r="B39" s="13"/>
    </row>
    <row r="40" spans="2:2">
      <c r="B40" s="303"/>
    </row>
  </sheetData>
  <mergeCells count="10">
    <mergeCell ref="B3:I3"/>
    <mergeCell ref="B4:I4"/>
    <mergeCell ref="H7:H8"/>
    <mergeCell ref="B5:I5"/>
    <mergeCell ref="C7:C8"/>
    <mergeCell ref="D7:D8"/>
    <mergeCell ref="E7:E8"/>
    <mergeCell ref="F7:F8"/>
    <mergeCell ref="G7:G8"/>
    <mergeCell ref="C6:H6"/>
  </mergeCells>
  <phoneticPr fontId="0" type="noConversion"/>
  <printOptions horizontalCentered="1"/>
  <pageMargins left="0.39370078740157483" right="0.19685039370078741" top="0.78740157480314965" bottom="1.1811023622047245" header="0" footer="0.98425196850393704"/>
  <pageSetup paperSize="9" scale="79"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32"/>
  <sheetViews>
    <sheetView zoomScale="75" zoomScaleNormal="75" workbookViewId="0">
      <selection activeCell="B2" sqref="B2"/>
    </sheetView>
  </sheetViews>
  <sheetFormatPr baseColWidth="10" defaultColWidth="9.140625" defaultRowHeight="12.75"/>
  <cols>
    <col min="1" max="1" width="2.85546875" style="31" customWidth="1"/>
    <col min="2" max="2" width="25.28515625" style="31" bestFit="1" customWidth="1"/>
    <col min="3" max="3" width="14.5703125" style="31" customWidth="1"/>
    <col min="4" max="4" width="14.42578125" style="31" customWidth="1"/>
    <col min="5" max="6" width="14.28515625" style="31" customWidth="1"/>
    <col min="7" max="7" width="14.5703125" style="31" customWidth="1"/>
    <col min="8" max="8" width="14.42578125" style="31" customWidth="1"/>
    <col min="9" max="9" width="4.140625" style="31" customWidth="1"/>
    <col min="10" max="16384" width="9.140625" style="31"/>
  </cols>
  <sheetData>
    <row r="2" spans="2:8" ht="15">
      <c r="B2" s="29" t="s">
        <v>812</v>
      </c>
      <c r="C2" s="118"/>
      <c r="D2" s="118"/>
      <c r="E2" s="119"/>
      <c r="F2" s="119"/>
      <c r="G2" s="119"/>
      <c r="H2" s="97" t="s">
        <v>742</v>
      </c>
    </row>
    <row r="3" spans="2:8" ht="15">
      <c r="B3" s="869" t="s">
        <v>412</v>
      </c>
      <c r="C3" s="716"/>
      <c r="D3" s="716"/>
      <c r="E3" s="716"/>
      <c r="F3" s="716"/>
      <c r="G3" s="716"/>
      <c r="H3" s="870"/>
    </row>
    <row r="4" spans="2:8">
      <c r="B4" s="871" t="s">
        <v>242</v>
      </c>
      <c r="C4" s="790"/>
      <c r="D4" s="790"/>
      <c r="E4" s="790"/>
      <c r="F4" s="790"/>
      <c r="G4" s="790"/>
      <c r="H4" s="791"/>
    </row>
    <row r="5" spans="2:8" ht="13.5" thickBot="1">
      <c r="B5" s="871" t="s">
        <v>413</v>
      </c>
      <c r="C5" s="949"/>
      <c r="D5" s="949"/>
      <c r="E5" s="949"/>
      <c r="F5" s="949"/>
      <c r="G5" s="949"/>
      <c r="H5" s="791"/>
    </row>
    <row r="6" spans="2:8" ht="13.5" thickBot="1">
      <c r="B6" s="525" t="s">
        <v>414</v>
      </c>
      <c r="C6" s="956" t="s">
        <v>415</v>
      </c>
      <c r="D6" s="957"/>
      <c r="E6" s="957"/>
      <c r="F6" s="957"/>
      <c r="G6" s="957"/>
      <c r="H6" s="958"/>
    </row>
    <row r="7" spans="2:8" ht="39" thickBot="1">
      <c r="B7" s="526" t="s">
        <v>416</v>
      </c>
      <c r="C7" s="377" t="s">
        <v>417</v>
      </c>
      <c r="D7" s="377" t="s">
        <v>418</v>
      </c>
      <c r="E7" s="377" t="s">
        <v>419</v>
      </c>
      <c r="F7" s="377" t="s">
        <v>420</v>
      </c>
      <c r="G7" s="377" t="s">
        <v>421</v>
      </c>
      <c r="H7" s="527" t="s">
        <v>422</v>
      </c>
    </row>
    <row r="8" spans="2:8" ht="12.75" customHeight="1" thickBot="1">
      <c r="B8" s="514"/>
      <c r="C8" s="950" t="s">
        <v>281</v>
      </c>
      <c r="D8" s="951"/>
      <c r="E8" s="951"/>
      <c r="F8" s="951"/>
      <c r="G8" s="951"/>
      <c r="H8" s="952"/>
    </row>
    <row r="9" spans="2:8">
      <c r="B9" s="515" t="s">
        <v>423</v>
      </c>
      <c r="C9" s="523"/>
      <c r="D9" s="524"/>
      <c r="E9" s="524"/>
      <c r="F9" s="524"/>
      <c r="G9" s="524"/>
      <c r="H9" s="528"/>
    </row>
    <row r="10" spans="2:8">
      <c r="B10" s="515" t="s">
        <v>424</v>
      </c>
      <c r="C10" s="513"/>
      <c r="D10" s="512"/>
      <c r="E10" s="512"/>
      <c r="F10" s="512"/>
      <c r="G10" s="512"/>
      <c r="H10" s="529"/>
    </row>
    <row r="11" spans="2:8">
      <c r="B11" s="515" t="s">
        <v>425</v>
      </c>
      <c r="C11" s="513"/>
      <c r="D11" s="512"/>
      <c r="E11" s="512"/>
      <c r="F11" s="512"/>
      <c r="G11" s="512"/>
      <c r="H11" s="529"/>
    </row>
    <row r="12" spans="2:8">
      <c r="B12" s="515" t="s">
        <v>426</v>
      </c>
      <c r="C12" s="513"/>
      <c r="D12" s="512"/>
      <c r="E12" s="512"/>
      <c r="F12" s="512"/>
      <c r="G12" s="512"/>
      <c r="H12" s="529"/>
    </row>
    <row r="13" spans="2:8" ht="13.5" thickBot="1">
      <c r="B13" s="517"/>
      <c r="C13" s="520"/>
      <c r="D13" s="522"/>
      <c r="E13" s="522"/>
      <c r="F13" s="522"/>
      <c r="G13" s="522"/>
      <c r="H13" s="530"/>
    </row>
    <row r="14" spans="2:8" ht="13.5" thickBot="1">
      <c r="B14" s="519" t="s">
        <v>153</v>
      </c>
      <c r="C14" s="521">
        <f>SUM(C9:C13)</f>
        <v>0</v>
      </c>
      <c r="D14" s="521">
        <f t="shared" ref="D14:H14" si="0">SUM(D9:D13)</f>
        <v>0</v>
      </c>
      <c r="E14" s="521">
        <f t="shared" si="0"/>
        <v>0</v>
      </c>
      <c r="F14" s="521">
        <f t="shared" si="0"/>
        <v>0</v>
      </c>
      <c r="G14" s="521">
        <f t="shared" si="0"/>
        <v>0</v>
      </c>
      <c r="H14" s="521">
        <f t="shared" si="0"/>
        <v>0</v>
      </c>
    </row>
    <row r="15" spans="2:8" ht="13.5" thickBot="1">
      <c r="B15" s="518"/>
      <c r="C15" s="953" t="s">
        <v>311</v>
      </c>
      <c r="D15" s="954"/>
      <c r="E15" s="954"/>
      <c r="F15" s="954"/>
      <c r="G15" s="954"/>
      <c r="H15" s="955"/>
    </row>
    <row r="16" spans="2:8">
      <c r="B16" s="515" t="s">
        <v>423</v>
      </c>
      <c r="C16" s="523"/>
      <c r="D16" s="524"/>
      <c r="E16" s="524"/>
      <c r="F16" s="524"/>
      <c r="G16" s="524"/>
      <c r="H16" s="528"/>
    </row>
    <row r="17" spans="2:9">
      <c r="B17" s="515" t="s">
        <v>424</v>
      </c>
      <c r="C17" s="513"/>
      <c r="D17" s="512"/>
      <c r="E17" s="512"/>
      <c r="F17" s="512"/>
      <c r="G17" s="512"/>
      <c r="H17" s="529"/>
    </row>
    <row r="18" spans="2:9">
      <c r="B18" s="515" t="s">
        <v>425</v>
      </c>
      <c r="C18" s="513"/>
      <c r="D18" s="512"/>
      <c r="E18" s="512"/>
      <c r="F18" s="512"/>
      <c r="G18" s="512"/>
      <c r="H18" s="529"/>
    </row>
    <row r="19" spans="2:9">
      <c r="B19" s="515" t="s">
        <v>426</v>
      </c>
      <c r="C19" s="513"/>
      <c r="D19" s="512"/>
      <c r="E19" s="512"/>
      <c r="F19" s="512"/>
      <c r="G19" s="512"/>
      <c r="H19" s="529"/>
    </row>
    <row r="20" spans="2:9" ht="13.5" thickBot="1">
      <c r="B20" s="516"/>
      <c r="C20" s="520"/>
      <c r="D20" s="522"/>
      <c r="E20" s="522"/>
      <c r="F20" s="522"/>
      <c r="G20" s="522"/>
      <c r="H20" s="530"/>
    </row>
    <row r="21" spans="2:9" ht="13.5" thickBot="1">
      <c r="B21" s="519" t="s">
        <v>153</v>
      </c>
      <c r="C21" s="521">
        <f>SUM(C16:C20)</f>
        <v>0</v>
      </c>
      <c r="D21" s="521">
        <f t="shared" ref="D21:H21" si="1">SUM(D16:D20)</f>
        <v>0</v>
      </c>
      <c r="E21" s="521">
        <f t="shared" si="1"/>
        <v>0</v>
      </c>
      <c r="F21" s="521">
        <f t="shared" si="1"/>
        <v>0</v>
      </c>
      <c r="G21" s="521">
        <f t="shared" si="1"/>
        <v>0</v>
      </c>
      <c r="H21" s="521">
        <f t="shared" si="1"/>
        <v>0</v>
      </c>
    </row>
    <row r="23" spans="2:9" s="379" customFormat="1" ht="24.75" customHeight="1">
      <c r="B23" s="792" t="s">
        <v>427</v>
      </c>
      <c r="C23" s="792"/>
      <c r="D23" s="792"/>
      <c r="E23" s="792"/>
      <c r="F23" s="792"/>
      <c r="G23" s="792"/>
      <c r="H23" s="792"/>
    </row>
    <row r="24" spans="2:9" s="379" customFormat="1" ht="29.25" customHeight="1">
      <c r="B24" s="792" t="s">
        <v>428</v>
      </c>
      <c r="C24" s="792"/>
      <c r="D24" s="792"/>
      <c r="E24" s="792"/>
      <c r="F24" s="792"/>
      <c r="G24" s="792"/>
      <c r="H24" s="792"/>
    </row>
    <row r="25" spans="2:9" s="381" customFormat="1" ht="15">
      <c r="B25" s="31" t="s">
        <v>94</v>
      </c>
      <c r="C25" s="380"/>
      <c r="D25" s="380"/>
      <c r="E25" s="380"/>
      <c r="F25" s="380"/>
      <c r="G25" s="380"/>
      <c r="H25" s="380"/>
      <c r="I25" s="31"/>
    </row>
    <row r="27" spans="2:9">
      <c r="B27" s="90" t="s">
        <v>95</v>
      </c>
    </row>
    <row r="29" spans="2:9">
      <c r="B29" s="498" t="s">
        <v>96</v>
      </c>
    </row>
    <row r="30" spans="2:9">
      <c r="B30" s="333" t="s">
        <v>97</v>
      </c>
    </row>
    <row r="31" spans="2:9">
      <c r="B31" s="500" t="s">
        <v>98</v>
      </c>
    </row>
    <row r="32" spans="2:9">
      <c r="B32" s="90"/>
    </row>
  </sheetData>
  <mergeCells count="8">
    <mergeCell ref="B3:H3"/>
    <mergeCell ref="B5:H5"/>
    <mergeCell ref="B24:H24"/>
    <mergeCell ref="B23:H23"/>
    <mergeCell ref="C8:H8"/>
    <mergeCell ref="C15:H15"/>
    <mergeCell ref="B4:H4"/>
    <mergeCell ref="C6:H6"/>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5"/>
  <sheetViews>
    <sheetView zoomScale="75" zoomScaleNormal="75" workbookViewId="0">
      <selection activeCell="B2" sqref="B2"/>
    </sheetView>
  </sheetViews>
  <sheetFormatPr baseColWidth="10" defaultColWidth="9.140625" defaultRowHeight="12.75"/>
  <cols>
    <col min="1" max="1" width="2.85546875" style="30" customWidth="1"/>
    <col min="2" max="2" width="34.42578125" style="30" customWidth="1"/>
    <col min="3" max="3" width="22" style="30" customWidth="1"/>
    <col min="4" max="4" width="22.85546875" style="30" customWidth="1"/>
    <col min="5" max="5" width="3.5703125" style="30" customWidth="1"/>
    <col min="6" max="16384" width="9.140625" style="30"/>
  </cols>
  <sheetData>
    <row r="2" spans="2:9" ht="15">
      <c r="B2" s="29" t="s">
        <v>812</v>
      </c>
      <c r="C2" s="32"/>
      <c r="D2" s="382" t="s">
        <v>743</v>
      </c>
    </row>
    <row r="3" spans="2:9" ht="15" customHeight="1">
      <c r="B3" s="959" t="s">
        <v>412</v>
      </c>
      <c r="C3" s="960"/>
      <c r="D3" s="961"/>
    </row>
    <row r="4" spans="2:9">
      <c r="B4" s="959" t="s">
        <v>242</v>
      </c>
      <c r="C4" s="960"/>
      <c r="D4" s="961"/>
    </row>
    <row r="5" spans="2:9">
      <c r="B5" s="962" t="s">
        <v>413</v>
      </c>
      <c r="C5" s="963"/>
      <c r="D5" s="964"/>
    </row>
    <row r="6" spans="2:9">
      <c r="B6" s="376" t="s">
        <v>429</v>
      </c>
      <c r="C6" s="965" t="s">
        <v>430</v>
      </c>
      <c r="D6" s="965" t="s">
        <v>431</v>
      </c>
    </row>
    <row r="7" spans="2:9" ht="25.5" customHeight="1">
      <c r="B7" s="376" t="s">
        <v>432</v>
      </c>
      <c r="C7" s="966"/>
      <c r="D7" s="967"/>
    </row>
    <row r="8" spans="2:9">
      <c r="B8" s="112" t="s">
        <v>423</v>
      </c>
      <c r="C8" s="383"/>
      <c r="D8" s="384"/>
    </row>
    <row r="9" spans="2:9">
      <c r="B9" s="378" t="s">
        <v>424</v>
      </c>
      <c r="C9" s="383"/>
      <c r="D9" s="384"/>
    </row>
    <row r="10" spans="2:9">
      <c r="B10" s="378" t="s">
        <v>425</v>
      </c>
      <c r="C10" s="383"/>
      <c r="D10" s="384"/>
    </row>
    <row r="11" spans="2:9">
      <c r="B11" s="385" t="s">
        <v>426</v>
      </c>
      <c r="C11" s="31"/>
      <c r="D11" s="104"/>
    </row>
    <row r="12" spans="2:9">
      <c r="B12" s="386"/>
      <c r="C12" s="387"/>
      <c r="D12" s="388"/>
    </row>
    <row r="13" spans="2:9">
      <c r="B13" s="117" t="s">
        <v>153</v>
      </c>
      <c r="C13" s="70">
        <f>SUM(C8:C11)</f>
        <v>0</v>
      </c>
      <c r="D13" s="108">
        <f>SUM(D8:D11)</f>
        <v>0</v>
      </c>
    </row>
    <row r="14" spans="2:9">
      <c r="B14" s="333"/>
      <c r="C14" s="333"/>
      <c r="D14" s="333"/>
    </row>
    <row r="15" spans="2:9" ht="29.25" customHeight="1">
      <c r="B15" s="792" t="s">
        <v>428</v>
      </c>
      <c r="C15" s="792"/>
      <c r="D15" s="792"/>
    </row>
    <row r="16" spans="2:9" s="381" customFormat="1" ht="15">
      <c r="B16" s="31" t="s">
        <v>94</v>
      </c>
      <c r="C16" s="380"/>
      <c r="D16" s="380"/>
      <c r="E16" s="380"/>
      <c r="F16" s="380"/>
      <c r="G16" s="380"/>
      <c r="H16" s="380"/>
      <c r="I16" s="31"/>
    </row>
    <row r="17" spans="2:4">
      <c r="C17" s="425"/>
      <c r="D17" s="425"/>
    </row>
    <row r="18" spans="2:4">
      <c r="B18" s="90" t="s">
        <v>95</v>
      </c>
      <c r="C18" s="333"/>
      <c r="D18" s="333"/>
    </row>
    <row r="19" spans="2:4">
      <c r="B19" s="31"/>
      <c r="C19" s="333"/>
      <c r="D19" s="333"/>
    </row>
    <row r="20" spans="2:4">
      <c r="B20" s="498" t="s">
        <v>96</v>
      </c>
      <c r="C20" s="333"/>
      <c r="D20" s="333"/>
    </row>
    <row r="21" spans="2:4">
      <c r="B21" s="333" t="s">
        <v>97</v>
      </c>
      <c r="C21" s="333"/>
      <c r="D21" s="333"/>
    </row>
    <row r="22" spans="2:4">
      <c r="B22" s="500" t="s">
        <v>98</v>
      </c>
      <c r="C22" s="333"/>
      <c r="D22" s="333"/>
    </row>
    <row r="23" spans="2:4">
      <c r="B23" s="90"/>
      <c r="C23" s="333"/>
      <c r="D23" s="333"/>
    </row>
    <row r="24" spans="2:4">
      <c r="B24" s="333"/>
      <c r="C24" s="333"/>
      <c r="D24" s="333"/>
    </row>
    <row r="25" spans="2:4">
      <c r="B25" s="425"/>
    </row>
  </sheetData>
  <mergeCells count="6">
    <mergeCell ref="B15:D15"/>
    <mergeCell ref="B3:D3"/>
    <mergeCell ref="B4:D4"/>
    <mergeCell ref="B5:D5"/>
    <mergeCell ref="C6:C7"/>
    <mergeCell ref="D6: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2"/>
  <sheetViews>
    <sheetView showGridLines="0" zoomScale="75" zoomScaleNormal="75" workbookViewId="0">
      <selection activeCell="B11" sqref="B11:C11"/>
    </sheetView>
  </sheetViews>
  <sheetFormatPr baseColWidth="10" defaultColWidth="11.42578125" defaultRowHeight="14.25"/>
  <cols>
    <col min="1" max="1" width="2.85546875" style="2" customWidth="1"/>
    <col min="2" max="2" width="41" style="2" customWidth="1"/>
    <col min="3" max="3" width="27.7109375" style="2" customWidth="1"/>
    <col min="4" max="4" width="22.7109375" style="2" customWidth="1"/>
    <col min="5" max="6" width="16.42578125" style="2" bestFit="1" customWidth="1"/>
    <col min="7" max="7" width="4.42578125" style="2" customWidth="1"/>
    <col min="8" max="16384" width="11.42578125" style="2"/>
  </cols>
  <sheetData>
    <row r="1" spans="2:7" ht="15" thickBot="1"/>
    <row r="2" spans="2:7" ht="15">
      <c r="B2" s="324" t="s">
        <v>812</v>
      </c>
      <c r="C2" s="14"/>
      <c r="D2" s="535"/>
      <c r="E2" s="535"/>
      <c r="F2" s="536"/>
    </row>
    <row r="3" spans="2:7" ht="15">
      <c r="B3" s="738" t="s">
        <v>99</v>
      </c>
      <c r="C3" s="739"/>
      <c r="D3" s="739"/>
      <c r="E3" s="739"/>
      <c r="F3" s="740"/>
    </row>
    <row r="4" spans="2:7" ht="34.5" customHeight="1">
      <c r="B4" s="741" t="s">
        <v>100</v>
      </c>
      <c r="C4" s="742"/>
      <c r="D4" s="742"/>
      <c r="E4" s="742"/>
      <c r="F4" s="743"/>
    </row>
    <row r="5" spans="2:7" ht="15">
      <c r="B5" s="537"/>
      <c r="C5" s="538"/>
      <c r="D5" s="538"/>
      <c r="E5" s="539" t="s">
        <v>15</v>
      </c>
      <c r="F5" s="540" t="s">
        <v>15</v>
      </c>
      <c r="G5" s="282"/>
    </row>
    <row r="6" spans="2:7" ht="15">
      <c r="B6" s="289"/>
      <c r="C6" s="541"/>
      <c r="E6" s="542" t="s">
        <v>35</v>
      </c>
      <c r="F6" s="543" t="s">
        <v>35</v>
      </c>
      <c r="G6" s="532"/>
    </row>
    <row r="7" spans="2:7" ht="28.5">
      <c r="B7" s="633" t="s">
        <v>667</v>
      </c>
      <c r="C7" s="266"/>
      <c r="D7" s="275" t="s">
        <v>101</v>
      </c>
      <c r="E7" s="544"/>
      <c r="F7" s="545"/>
      <c r="G7" s="532"/>
    </row>
    <row r="8" spans="2:7" ht="15">
      <c r="B8" s="633" t="s">
        <v>668</v>
      </c>
      <c r="C8" s="266"/>
      <c r="D8" s="2" t="s">
        <v>672</v>
      </c>
      <c r="E8" s="544"/>
      <c r="F8" s="545"/>
      <c r="G8" s="532"/>
    </row>
    <row r="9" spans="2:7" ht="15" customHeight="1">
      <c r="B9" s="730" t="s">
        <v>669</v>
      </c>
      <c r="C9" s="731"/>
      <c r="E9" s="544"/>
      <c r="F9" s="545"/>
      <c r="G9" s="532"/>
    </row>
    <row r="10" spans="2:7" ht="15">
      <c r="B10" s="725" t="s">
        <v>670</v>
      </c>
      <c r="C10" s="726"/>
      <c r="D10" s="275" t="s">
        <v>673</v>
      </c>
      <c r="E10" s="276">
        <v>0</v>
      </c>
      <c r="F10" s="277">
        <v>0</v>
      </c>
      <c r="G10" s="532"/>
    </row>
    <row r="11" spans="2:7">
      <c r="B11" s="725" t="s">
        <v>102</v>
      </c>
      <c r="C11" s="726"/>
      <c r="D11" s="420" t="s">
        <v>674</v>
      </c>
      <c r="E11" s="276">
        <v>0</v>
      </c>
      <c r="F11" s="277">
        <v>0</v>
      </c>
    </row>
    <row r="12" spans="2:7">
      <c r="B12" s="727" t="s">
        <v>103</v>
      </c>
      <c r="C12" s="728"/>
      <c r="D12" s="266"/>
      <c r="E12" s="283">
        <f>E10-E11</f>
        <v>0</v>
      </c>
      <c r="F12" s="284">
        <f>F10-F11</f>
        <v>0</v>
      </c>
    </row>
    <row r="13" spans="2:7">
      <c r="B13" s="725" t="s">
        <v>671</v>
      </c>
      <c r="C13" s="726"/>
      <c r="D13" s="266"/>
      <c r="E13" s="283">
        <f>E11-E12</f>
        <v>0</v>
      </c>
      <c r="F13" s="284">
        <f>F11-F12</f>
        <v>0</v>
      </c>
    </row>
    <row r="14" spans="2:7">
      <c r="B14" s="736" t="s">
        <v>105</v>
      </c>
      <c r="C14" s="737"/>
      <c r="D14" s="275" t="s">
        <v>672</v>
      </c>
      <c r="E14" s="276">
        <v>0</v>
      </c>
      <c r="F14" s="277">
        <v>0</v>
      </c>
    </row>
    <row r="15" spans="2:7">
      <c r="B15" s="725" t="s">
        <v>104</v>
      </c>
      <c r="C15" s="726"/>
      <c r="D15" s="275" t="s">
        <v>672</v>
      </c>
      <c r="E15" s="276">
        <v>0</v>
      </c>
      <c r="F15" s="277">
        <v>0</v>
      </c>
    </row>
    <row r="16" spans="2:7">
      <c r="B16" s="725" t="s">
        <v>106</v>
      </c>
      <c r="C16" s="726"/>
      <c r="D16" s="275" t="s">
        <v>672</v>
      </c>
      <c r="E16" s="276">
        <v>0</v>
      </c>
      <c r="F16" s="277">
        <v>0</v>
      </c>
    </row>
    <row r="17" spans="2:6">
      <c r="B17" s="725" t="s">
        <v>107</v>
      </c>
      <c r="C17" s="726"/>
      <c r="D17" s="275" t="s">
        <v>672</v>
      </c>
      <c r="E17" s="276">
        <v>0</v>
      </c>
      <c r="F17" s="277">
        <v>0</v>
      </c>
    </row>
    <row r="18" spans="2:6">
      <c r="B18" s="725" t="s">
        <v>108</v>
      </c>
      <c r="C18" s="726"/>
      <c r="D18" s="275" t="s">
        <v>119</v>
      </c>
      <c r="E18" s="276">
        <v>0</v>
      </c>
      <c r="F18" s="277">
        <v>0</v>
      </c>
    </row>
    <row r="19" spans="2:6">
      <c r="B19" s="725" t="s">
        <v>110</v>
      </c>
      <c r="C19" s="726"/>
      <c r="D19" s="275" t="s">
        <v>109</v>
      </c>
      <c r="E19" s="276">
        <v>0</v>
      </c>
      <c r="F19" s="277">
        <v>0</v>
      </c>
    </row>
    <row r="20" spans="2:6">
      <c r="B20" s="725" t="s">
        <v>112</v>
      </c>
      <c r="C20" s="726"/>
      <c r="D20" s="275" t="s">
        <v>111</v>
      </c>
      <c r="E20" s="276">
        <v>0</v>
      </c>
      <c r="F20" s="277">
        <v>0</v>
      </c>
    </row>
    <row r="21" spans="2:6">
      <c r="B21" s="725" t="s">
        <v>113</v>
      </c>
      <c r="C21" s="726"/>
      <c r="D21" s="275" t="s">
        <v>111</v>
      </c>
      <c r="E21" s="276">
        <v>0</v>
      </c>
      <c r="F21" s="277">
        <v>0</v>
      </c>
    </row>
    <row r="22" spans="2:6">
      <c r="B22" s="727" t="s">
        <v>114</v>
      </c>
      <c r="C22" s="728"/>
      <c r="E22" s="274">
        <f>E13+SUM(E14:E21)</f>
        <v>0</v>
      </c>
      <c r="F22" s="274">
        <f>F13+SUM(F14:F21)</f>
        <v>0</v>
      </c>
    </row>
    <row r="23" spans="2:6">
      <c r="B23" s="725" t="s">
        <v>115</v>
      </c>
      <c r="C23" s="726"/>
      <c r="D23" s="275" t="s">
        <v>116</v>
      </c>
      <c r="E23" s="278">
        <v>0</v>
      </c>
      <c r="F23" s="279">
        <v>0</v>
      </c>
    </row>
    <row r="24" spans="2:6" ht="15">
      <c r="B24" s="730" t="s">
        <v>117</v>
      </c>
      <c r="C24" s="731"/>
      <c r="E24" s="325">
        <f>E22-E23</f>
        <v>0</v>
      </c>
      <c r="F24" s="284">
        <f>F22-F23</f>
        <v>0</v>
      </c>
    </row>
    <row r="25" spans="2:6" ht="31.5" customHeight="1" thickBot="1">
      <c r="B25" s="732" t="s">
        <v>118</v>
      </c>
      <c r="C25" s="733"/>
      <c r="D25" s="275" t="s">
        <v>675</v>
      </c>
      <c r="E25" s="280">
        <v>0</v>
      </c>
      <c r="F25" s="281">
        <v>0</v>
      </c>
    </row>
    <row r="26" spans="2:6" ht="15.75" thickBot="1">
      <c r="B26" s="734" t="s">
        <v>120</v>
      </c>
      <c r="C26" s="735"/>
      <c r="D26" s="285"/>
      <c r="E26" s="286">
        <f>E24+E25</f>
        <v>0</v>
      </c>
      <c r="F26" s="286">
        <v>0</v>
      </c>
    </row>
    <row r="28" spans="2:6">
      <c r="B28" s="287"/>
      <c r="C28" s="287"/>
    </row>
    <row r="29" spans="2:6">
      <c r="B29" s="729" t="s">
        <v>94</v>
      </c>
      <c r="C29" s="729"/>
      <c r="D29" s="729"/>
      <c r="E29" s="729"/>
      <c r="F29" s="729"/>
    </row>
    <row r="30" spans="2:6">
      <c r="B30" s="546" t="s">
        <v>95</v>
      </c>
      <c r="C30" s="547"/>
      <c r="D30" s="547"/>
      <c r="E30" s="547"/>
      <c r="F30" s="547"/>
    </row>
    <row r="31" spans="2:6" ht="15">
      <c r="B31" s="548" t="s">
        <v>96</v>
      </c>
    </row>
    <row r="32" spans="2:6">
      <c r="B32" s="417" t="s">
        <v>97</v>
      </c>
    </row>
    <row r="33" spans="2:3">
      <c r="B33" s="417" t="s">
        <v>98</v>
      </c>
    </row>
    <row r="34" spans="2:3">
      <c r="B34" s="549"/>
      <c r="C34" s="550"/>
    </row>
    <row r="35" spans="2:3" ht="15">
      <c r="B35" s="270"/>
      <c r="C35" s="531"/>
    </row>
    <row r="36" spans="2:3">
      <c r="C36" s="549"/>
    </row>
    <row r="39" spans="2:3" ht="15">
      <c r="C39" s="531"/>
    </row>
    <row r="40" spans="2:3">
      <c r="C40" s="549"/>
    </row>
    <row r="41" spans="2:3" ht="15">
      <c r="C41" s="270"/>
    </row>
    <row r="42" spans="2:3" ht="15">
      <c r="C42" s="270"/>
    </row>
  </sheetData>
  <mergeCells count="21">
    <mergeCell ref="B3:F3"/>
    <mergeCell ref="B4:F4"/>
    <mergeCell ref="B10:C10"/>
    <mergeCell ref="B11:C11"/>
    <mergeCell ref="B13:C13"/>
    <mergeCell ref="B12:C12"/>
    <mergeCell ref="B9:C9"/>
    <mergeCell ref="B15:C15"/>
    <mergeCell ref="B14:C14"/>
    <mergeCell ref="B16:C16"/>
    <mergeCell ref="B17:C17"/>
    <mergeCell ref="B18:C18"/>
    <mergeCell ref="B19:C19"/>
    <mergeCell ref="B20:C20"/>
    <mergeCell ref="B21:C21"/>
    <mergeCell ref="B22:C22"/>
    <mergeCell ref="B29:F29"/>
    <mergeCell ref="B23:C23"/>
    <mergeCell ref="B24:C24"/>
    <mergeCell ref="B25:C25"/>
    <mergeCell ref="B26:C26"/>
  </mergeCells>
  <phoneticPr fontId="0" type="noConversion"/>
  <printOptions horizontalCentered="1"/>
  <pageMargins left="0.25" right="0.25" top="0.75" bottom="0.75" header="0.3" footer="0.3"/>
  <pageSetup paperSize="9" scale="76"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7"/>
  <sheetViews>
    <sheetView showGridLines="0" zoomScale="90" zoomScaleNormal="90" workbookViewId="0">
      <selection activeCell="B20" sqref="B20"/>
    </sheetView>
  </sheetViews>
  <sheetFormatPr baseColWidth="10" defaultColWidth="11.42578125" defaultRowHeight="12.75"/>
  <cols>
    <col min="1" max="1" width="2.85546875" style="13" customWidth="1"/>
    <col min="2" max="2" width="27.140625" style="13" customWidth="1"/>
    <col min="3" max="3" width="12.5703125" style="13" customWidth="1"/>
    <col min="4" max="4" width="12.7109375" style="13" customWidth="1"/>
    <col min="5" max="5" width="17" style="13" customWidth="1"/>
    <col min="6" max="7" width="12.7109375" style="13" customWidth="1"/>
    <col min="8" max="8" width="15.42578125" style="13" customWidth="1"/>
    <col min="9" max="9" width="13.42578125" style="13" bestFit="1" customWidth="1"/>
    <col min="10" max="10" width="14.5703125" style="13" bestFit="1" customWidth="1"/>
    <col min="11" max="11" width="12.85546875" style="13" customWidth="1"/>
    <col min="12" max="12" width="14.5703125" style="13" customWidth="1"/>
    <col min="13" max="13" width="13.85546875" style="13" customWidth="1"/>
    <col min="14" max="14" width="11.85546875" style="13" customWidth="1"/>
    <col min="15" max="16" width="16.7109375" style="13" customWidth="1"/>
    <col min="17" max="17" width="2.7109375" style="13" customWidth="1"/>
    <col min="18" max="18" width="11.42578125" style="13"/>
    <col min="19" max="19" width="24.140625" style="13" bestFit="1" customWidth="1"/>
    <col min="20" max="16384" width="11.42578125" style="13"/>
  </cols>
  <sheetData>
    <row r="1" spans="2:16" ht="14.1" customHeight="1"/>
    <row r="2" spans="2:16" s="1" customFormat="1" ht="20.100000000000001" customHeight="1">
      <c r="B2" s="332" t="s">
        <v>812</v>
      </c>
      <c r="C2" s="389"/>
      <c r="D2" s="389"/>
      <c r="E2" s="389"/>
      <c r="F2" s="389"/>
      <c r="G2" s="389"/>
      <c r="H2" s="389"/>
      <c r="I2" s="389"/>
      <c r="J2" s="389"/>
      <c r="K2" s="389"/>
      <c r="L2" s="389"/>
      <c r="M2" s="389"/>
      <c r="N2" s="389"/>
      <c r="O2" s="389"/>
      <c r="P2" s="390"/>
    </row>
    <row r="3" spans="2:16" s="1" customFormat="1" ht="20.100000000000001" customHeight="1">
      <c r="B3" s="751" t="s">
        <v>121</v>
      </c>
      <c r="C3" s="739"/>
      <c r="D3" s="739"/>
      <c r="E3" s="739"/>
      <c r="F3" s="739"/>
      <c r="G3" s="739"/>
      <c r="H3" s="739"/>
      <c r="I3" s="739"/>
      <c r="J3" s="739"/>
      <c r="K3" s="739"/>
      <c r="L3" s="739"/>
      <c r="M3" s="739"/>
      <c r="N3" s="739"/>
      <c r="O3" s="739"/>
      <c r="P3" s="752"/>
    </row>
    <row r="4" spans="2:16" s="1" customFormat="1" ht="30" customHeight="1">
      <c r="B4" s="748" t="s">
        <v>100</v>
      </c>
      <c r="C4" s="749"/>
      <c r="D4" s="749"/>
      <c r="E4" s="749"/>
      <c r="F4" s="749"/>
      <c r="G4" s="749"/>
      <c r="H4" s="749"/>
      <c r="I4" s="749"/>
      <c r="J4" s="749"/>
      <c r="K4" s="749"/>
      <c r="L4" s="749"/>
      <c r="M4" s="749"/>
      <c r="N4" s="749"/>
      <c r="O4" s="749"/>
      <c r="P4" s="750"/>
    </row>
    <row r="5" spans="2:16" s="2" customFormat="1" ht="18" customHeight="1">
      <c r="B5" s="766"/>
      <c r="C5" s="767"/>
      <c r="D5" s="756" t="s">
        <v>122</v>
      </c>
      <c r="E5" s="760"/>
      <c r="F5" s="760"/>
      <c r="G5" s="760"/>
      <c r="H5" s="761"/>
      <c r="I5" s="756" t="s">
        <v>123</v>
      </c>
      <c r="J5" s="760"/>
      <c r="K5" s="760"/>
      <c r="L5" s="760"/>
      <c r="M5" s="760"/>
      <c r="N5" s="761"/>
      <c r="O5" s="753" t="s">
        <v>124</v>
      </c>
      <c r="P5" s="754"/>
    </row>
    <row r="6" spans="2:16" s="2" customFormat="1" ht="15.95" customHeight="1">
      <c r="B6" s="764" t="s">
        <v>125</v>
      </c>
      <c r="C6" s="765"/>
      <c r="D6" s="762" t="s">
        <v>813</v>
      </c>
      <c r="E6" s="762" t="s">
        <v>126</v>
      </c>
      <c r="F6" s="762" t="s">
        <v>127</v>
      </c>
      <c r="G6" s="762" t="s">
        <v>128</v>
      </c>
      <c r="H6" s="746" t="s">
        <v>129</v>
      </c>
      <c r="I6" s="757" t="s">
        <v>130</v>
      </c>
      <c r="J6" s="758"/>
      <c r="K6" s="759"/>
      <c r="L6" s="762" t="s">
        <v>131</v>
      </c>
      <c r="M6" s="762" t="s">
        <v>132</v>
      </c>
      <c r="N6" s="755" t="s">
        <v>129</v>
      </c>
      <c r="O6" s="744" t="s">
        <v>15</v>
      </c>
      <c r="P6" s="744" t="s">
        <v>15</v>
      </c>
    </row>
    <row r="7" spans="2:16" s="2" customFormat="1" ht="15" customHeight="1" thickBot="1">
      <c r="B7" s="768"/>
      <c r="C7" s="769"/>
      <c r="D7" s="763"/>
      <c r="E7" s="763"/>
      <c r="F7" s="763"/>
      <c r="G7" s="763"/>
      <c r="H7" s="747"/>
      <c r="I7" s="271" t="s">
        <v>133</v>
      </c>
      <c r="J7" s="271" t="s">
        <v>134</v>
      </c>
      <c r="K7" s="271" t="s">
        <v>129</v>
      </c>
      <c r="L7" s="763"/>
      <c r="M7" s="763"/>
      <c r="N7" s="756"/>
      <c r="O7" s="745"/>
      <c r="P7" s="745"/>
    </row>
    <row r="8" spans="2:16" s="2" customFormat="1" ht="15" customHeight="1" thickBot="1">
      <c r="B8" s="391" t="s">
        <v>135</v>
      </c>
      <c r="C8" s="470"/>
      <c r="D8" s="273"/>
      <c r="E8" s="272"/>
      <c r="F8" s="273"/>
      <c r="G8" s="400"/>
      <c r="H8" s="415">
        <f>SUM(D8:G8)</f>
        <v>0</v>
      </c>
      <c r="I8" s="401"/>
      <c r="J8" s="271"/>
      <c r="K8" s="415">
        <f>SUM(I8:J8)</f>
        <v>0</v>
      </c>
      <c r="L8" s="273"/>
      <c r="M8" s="273"/>
      <c r="N8" s="415">
        <f>SUM(K8+L8+M8)</f>
        <v>0</v>
      </c>
      <c r="O8" s="415">
        <f>SUM(H8+N8)</f>
        <v>0</v>
      </c>
      <c r="P8" s="403"/>
    </row>
    <row r="9" spans="2:16" s="2" customFormat="1" ht="26.25" thickBot="1">
      <c r="B9" s="392" t="s">
        <v>136</v>
      </c>
      <c r="C9" s="238" t="s">
        <v>137</v>
      </c>
      <c r="D9" s="471"/>
      <c r="E9" s="463"/>
      <c r="F9" s="463"/>
      <c r="G9" s="463"/>
      <c r="H9" s="18">
        <f t="shared" ref="H9:H17" si="0">SUM(D9:G9)</f>
        <v>0</v>
      </c>
      <c r="I9" s="474"/>
      <c r="J9" s="474"/>
      <c r="K9" s="475">
        <f t="shared" ref="K9:K17" si="1">SUM(I9:J9)</f>
        <v>0</v>
      </c>
      <c r="L9" s="463"/>
      <c r="M9" s="463"/>
      <c r="N9" s="404">
        <f t="shared" ref="N9:N17" si="2">SUM(K9+L9+M9)</f>
        <v>0</v>
      </c>
      <c r="O9" s="398">
        <f t="shared" ref="O9:O17" si="3">SUM(H9+N9)</f>
        <v>0</v>
      </c>
      <c r="P9" s="321"/>
    </row>
    <row r="10" spans="2:16" s="2" customFormat="1" ht="15" thickBot="1">
      <c r="B10" s="477" t="s">
        <v>138</v>
      </c>
      <c r="C10" s="478"/>
      <c r="D10" s="415">
        <f>SUM(D8+D9)</f>
        <v>0</v>
      </c>
      <c r="E10" s="479">
        <f t="shared" ref="E10:G10" si="4">SUM(E8+E9)</f>
        <v>0</v>
      </c>
      <c r="F10" s="479">
        <f t="shared" si="4"/>
        <v>0</v>
      </c>
      <c r="G10" s="479">
        <f t="shared" si="4"/>
        <v>0</v>
      </c>
      <c r="H10" s="480">
        <f t="shared" si="0"/>
        <v>0</v>
      </c>
      <c r="I10" s="479">
        <f>SUM(I8:I9)</f>
        <v>0</v>
      </c>
      <c r="J10" s="479">
        <f>SUM(J8:J9)</f>
        <v>0</v>
      </c>
      <c r="K10" s="415">
        <f t="shared" si="1"/>
        <v>0</v>
      </c>
      <c r="L10" s="481">
        <f>SUM(L8:L9)</f>
        <v>0</v>
      </c>
      <c r="M10" s="481">
        <f>SUM(M8:M9)</f>
        <v>0</v>
      </c>
      <c r="N10" s="480">
        <f>SUM(K10+L10+M10)</f>
        <v>0</v>
      </c>
      <c r="O10" s="290">
        <f t="shared" si="3"/>
        <v>0</v>
      </c>
      <c r="P10" s="482">
        <f>SUM(P8+P9)</f>
        <v>0</v>
      </c>
    </row>
    <row r="11" spans="2:16" s="2" customFormat="1" ht="18" customHeight="1">
      <c r="B11" s="22" t="s">
        <v>676</v>
      </c>
      <c r="C11" s="417" t="s">
        <v>139</v>
      </c>
      <c r="D11" s="472"/>
      <c r="E11" s="472"/>
      <c r="F11" s="472"/>
      <c r="G11" s="472"/>
      <c r="H11" s="18">
        <f t="shared" si="0"/>
        <v>0</v>
      </c>
      <c r="I11" s="472"/>
      <c r="J11" s="472"/>
      <c r="K11" s="476">
        <f t="shared" si="1"/>
        <v>0</v>
      </c>
      <c r="L11" s="472"/>
      <c r="M11" s="472"/>
      <c r="N11" s="18">
        <f>SUM(K11+L11+M11)</f>
        <v>0</v>
      </c>
      <c r="O11" s="398">
        <f t="shared" si="3"/>
        <v>0</v>
      </c>
      <c r="P11" s="393"/>
    </row>
    <row r="12" spans="2:16" s="1" customFormat="1" ht="31.5" customHeight="1">
      <c r="B12" s="300" t="s">
        <v>140</v>
      </c>
      <c r="C12" s="418" t="s">
        <v>141</v>
      </c>
      <c r="D12" s="472"/>
      <c r="E12" s="472"/>
      <c r="F12" s="472"/>
      <c r="G12" s="472"/>
      <c r="H12" s="18">
        <f t="shared" si="0"/>
        <v>0</v>
      </c>
      <c r="I12" s="472"/>
      <c r="J12" s="472"/>
      <c r="K12" s="476">
        <f t="shared" si="1"/>
        <v>0</v>
      </c>
      <c r="L12" s="472"/>
      <c r="M12" s="472"/>
      <c r="N12" s="18">
        <f t="shared" si="2"/>
        <v>0</v>
      </c>
      <c r="O12" s="398">
        <f t="shared" si="3"/>
        <v>0</v>
      </c>
      <c r="P12" s="393"/>
    </row>
    <row r="13" spans="2:16" s="1" customFormat="1" ht="15" customHeight="1">
      <c r="B13" s="394" t="s">
        <v>142</v>
      </c>
      <c r="D13" s="472"/>
      <c r="E13" s="472"/>
      <c r="F13" s="472"/>
      <c r="G13" s="472"/>
      <c r="H13" s="18">
        <f t="shared" si="0"/>
        <v>0</v>
      </c>
      <c r="I13" s="472"/>
      <c r="J13" s="472"/>
      <c r="K13" s="476">
        <f t="shared" si="1"/>
        <v>0</v>
      </c>
      <c r="L13" s="472"/>
      <c r="M13" s="472"/>
      <c r="N13" s="18">
        <f t="shared" si="2"/>
        <v>0</v>
      </c>
      <c r="O13" s="398">
        <f t="shared" si="3"/>
        <v>0</v>
      </c>
      <c r="P13" s="393"/>
    </row>
    <row r="14" spans="2:16" s="1" customFormat="1" ht="15" customHeight="1">
      <c r="B14" s="394" t="s">
        <v>677</v>
      </c>
      <c r="D14" s="472"/>
      <c r="E14" s="472"/>
      <c r="F14" s="472"/>
      <c r="G14" s="472"/>
      <c r="H14" s="18">
        <f t="shared" si="0"/>
        <v>0</v>
      </c>
      <c r="I14" s="472"/>
      <c r="J14" s="472"/>
      <c r="K14" s="476">
        <f t="shared" si="1"/>
        <v>0</v>
      </c>
      <c r="L14" s="472"/>
      <c r="M14" s="472"/>
      <c r="N14" s="18">
        <f t="shared" si="2"/>
        <v>0</v>
      </c>
      <c r="O14" s="398">
        <f t="shared" si="3"/>
        <v>0</v>
      </c>
      <c r="P14" s="393"/>
    </row>
    <row r="15" spans="2:16" s="1" customFormat="1" ht="15" customHeight="1">
      <c r="B15" s="394" t="s">
        <v>143</v>
      </c>
      <c r="D15" s="472"/>
      <c r="E15" s="472"/>
      <c r="F15" s="472"/>
      <c r="G15" s="472"/>
      <c r="H15" s="18">
        <f t="shared" si="0"/>
        <v>0</v>
      </c>
      <c r="I15" s="472"/>
      <c r="J15" s="472"/>
      <c r="K15" s="476">
        <f t="shared" si="1"/>
        <v>0</v>
      </c>
      <c r="L15" s="472"/>
      <c r="M15" s="472"/>
      <c r="N15" s="18">
        <f t="shared" si="2"/>
        <v>0</v>
      </c>
      <c r="O15" s="398">
        <f t="shared" si="3"/>
        <v>0</v>
      </c>
      <c r="P15" s="393"/>
    </row>
    <row r="16" spans="2:16" ht="18" customHeight="1">
      <c r="B16" s="394" t="s">
        <v>144</v>
      </c>
      <c r="D16" s="472"/>
      <c r="E16" s="472"/>
      <c r="F16" s="472"/>
      <c r="G16" s="472"/>
      <c r="H16" s="18">
        <f t="shared" si="0"/>
        <v>0</v>
      </c>
      <c r="I16" s="472"/>
      <c r="J16" s="472"/>
      <c r="K16" s="476">
        <f t="shared" si="1"/>
        <v>0</v>
      </c>
      <c r="L16" s="476"/>
      <c r="M16" s="476"/>
      <c r="N16" s="18">
        <f t="shared" si="2"/>
        <v>0</v>
      </c>
      <c r="O16" s="398">
        <f t="shared" si="3"/>
        <v>0</v>
      </c>
      <c r="P16" s="404"/>
    </row>
    <row r="17" spans="2:16" ht="18.600000000000001" customHeight="1" thickBot="1">
      <c r="B17" s="22" t="s">
        <v>145</v>
      </c>
      <c r="D17" s="473"/>
      <c r="E17" s="473"/>
      <c r="F17" s="473"/>
      <c r="G17" s="473"/>
      <c r="H17" s="18">
        <f t="shared" si="0"/>
        <v>0</v>
      </c>
      <c r="I17" s="473"/>
      <c r="J17" s="473"/>
      <c r="K17" s="473">
        <f t="shared" si="1"/>
        <v>0</v>
      </c>
      <c r="L17" s="473"/>
      <c r="M17" s="473"/>
      <c r="N17" s="18">
        <f t="shared" si="2"/>
        <v>0</v>
      </c>
      <c r="O17" s="398">
        <f t="shared" si="3"/>
        <v>0</v>
      </c>
      <c r="P17" s="405"/>
    </row>
    <row r="18" spans="2:16" ht="18.95" customHeight="1" thickBot="1">
      <c r="B18" s="395" t="s">
        <v>146</v>
      </c>
      <c r="C18" s="396"/>
      <c r="D18" s="397">
        <f>D10+SUM(D11:D17)</f>
        <v>0</v>
      </c>
      <c r="E18" s="397">
        <f t="shared" ref="E18:P18" si="5">E10+SUM(E11:E17)</f>
        <v>0</v>
      </c>
      <c r="F18" s="397">
        <f t="shared" si="5"/>
        <v>0</v>
      </c>
      <c r="G18" s="397">
        <f t="shared" si="5"/>
        <v>0</v>
      </c>
      <c r="H18" s="399">
        <f t="shared" si="5"/>
        <v>0</v>
      </c>
      <c r="I18" s="402">
        <f t="shared" si="5"/>
        <v>0</v>
      </c>
      <c r="J18" s="397">
        <f t="shared" si="5"/>
        <v>0</v>
      </c>
      <c r="K18" s="397">
        <f t="shared" si="5"/>
        <v>0</v>
      </c>
      <c r="L18" s="397">
        <f t="shared" si="5"/>
        <v>0</v>
      </c>
      <c r="M18" s="397">
        <f t="shared" si="5"/>
        <v>0</v>
      </c>
      <c r="N18" s="397">
        <f t="shared" si="5"/>
        <v>0</v>
      </c>
      <c r="O18" s="399">
        <f t="shared" si="5"/>
        <v>0</v>
      </c>
      <c r="P18" s="406">
        <f t="shared" si="5"/>
        <v>0</v>
      </c>
    </row>
    <row r="19" spans="2:16" ht="18.95" customHeight="1">
      <c r="B19" s="6"/>
      <c r="D19" s="18"/>
      <c r="E19" s="18"/>
      <c r="F19" s="18"/>
      <c r="G19" s="18"/>
      <c r="H19" s="18"/>
      <c r="I19" s="18"/>
      <c r="J19" s="18"/>
      <c r="K19" s="18"/>
      <c r="L19" s="18"/>
      <c r="M19" s="18"/>
      <c r="N19" s="18"/>
      <c r="O19" s="18"/>
      <c r="P19" s="18"/>
    </row>
    <row r="20" spans="2:16" s="323" customFormat="1" ht="18.95" customHeight="1">
      <c r="B20" s="334" t="s">
        <v>147</v>
      </c>
      <c r="D20" s="416"/>
      <c r="E20" s="416"/>
      <c r="F20" s="416"/>
      <c r="G20" s="416"/>
      <c r="H20" s="416"/>
      <c r="I20" s="416"/>
      <c r="J20" s="416"/>
      <c r="K20" s="416"/>
      <c r="L20" s="416"/>
      <c r="M20" s="416"/>
      <c r="N20" s="416"/>
      <c r="O20" s="416"/>
      <c r="P20" s="416"/>
    </row>
    <row r="21" spans="2:16" s="323" customFormat="1" ht="18.95" customHeight="1">
      <c r="B21" s="334" t="s">
        <v>148</v>
      </c>
      <c r="D21" s="416"/>
      <c r="E21" s="416"/>
      <c r="F21" s="416"/>
      <c r="G21" s="416"/>
      <c r="H21" s="416"/>
      <c r="I21" s="416"/>
      <c r="J21" s="416"/>
      <c r="K21" s="416"/>
      <c r="L21" s="416"/>
      <c r="M21" s="416"/>
      <c r="N21" s="416"/>
      <c r="O21" s="416"/>
      <c r="P21" s="416"/>
    </row>
    <row r="22" spans="2:16" ht="14.1" customHeight="1">
      <c r="B22" s="5" t="s">
        <v>94</v>
      </c>
    </row>
    <row r="23" spans="2:16" ht="18.75" customHeight="1">
      <c r="B23" s="13" t="s">
        <v>95</v>
      </c>
    </row>
    <row r="24" spans="2:16">
      <c r="B24" s="322" t="s">
        <v>96</v>
      </c>
      <c r="C24" s="4"/>
    </row>
    <row r="25" spans="2:16">
      <c r="B25" s="323" t="s">
        <v>97</v>
      </c>
    </row>
    <row r="26" spans="2:16">
      <c r="B26" s="323" t="s">
        <v>98</v>
      </c>
    </row>
    <row r="27" spans="2:16">
      <c r="B27" s="267"/>
    </row>
  </sheetData>
  <mergeCells count="19">
    <mergeCell ref="B5:C5"/>
    <mergeCell ref="B7:C7"/>
    <mergeCell ref="D5:H5"/>
    <mergeCell ref="O6:O7"/>
    <mergeCell ref="P6:P7"/>
    <mergeCell ref="H6:H7"/>
    <mergeCell ref="B4:P4"/>
    <mergeCell ref="B3:P3"/>
    <mergeCell ref="O5:P5"/>
    <mergeCell ref="N6:N7"/>
    <mergeCell ref="I6:K6"/>
    <mergeCell ref="I5:N5"/>
    <mergeCell ref="D6:D7"/>
    <mergeCell ref="E6:E7"/>
    <mergeCell ref="F6:F7"/>
    <mergeCell ref="G6:G7"/>
    <mergeCell ref="L6:L7"/>
    <mergeCell ref="M6:M7"/>
    <mergeCell ref="B6:C6"/>
  </mergeCells>
  <phoneticPr fontId="0" type="noConversion"/>
  <printOptions horizontalCentered="1"/>
  <pageMargins left="0.25" right="0.25" top="0.75" bottom="0.75" header="0.3" footer="0.3"/>
  <pageSetup paperSize="9" scale="63"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showGridLines="0" topLeftCell="A7" zoomScale="75" zoomScaleNormal="75" workbookViewId="0">
      <selection activeCell="F11" sqref="F11"/>
    </sheetView>
  </sheetViews>
  <sheetFormatPr baseColWidth="10" defaultColWidth="11.42578125" defaultRowHeight="12.75" customHeight="1"/>
  <cols>
    <col min="1" max="1" width="1.5703125" style="17" customWidth="1"/>
    <col min="2" max="2" width="56.5703125" style="17" customWidth="1"/>
    <col min="3" max="3" width="11.5703125" style="17" customWidth="1"/>
    <col min="4" max="8" width="14.7109375" style="17" customWidth="1"/>
    <col min="9" max="14" width="15.7109375" style="17" customWidth="1"/>
    <col min="15" max="15" width="4.42578125" style="17" customWidth="1"/>
    <col min="16" max="16" width="24.140625" style="17" customWidth="1"/>
    <col min="17" max="17" width="11.42578125" style="17" customWidth="1"/>
    <col min="18" max="16384" width="11.42578125" style="17"/>
  </cols>
  <sheetData>
    <row r="1" spans="1:15" ht="13.5" customHeight="1">
      <c r="B1" s="27"/>
      <c r="C1" s="27"/>
      <c r="D1" s="27"/>
      <c r="E1" s="27"/>
      <c r="F1" s="27"/>
      <c r="G1" s="27"/>
      <c r="H1" s="27"/>
      <c r="I1" s="27"/>
      <c r="J1" s="27"/>
      <c r="K1" s="27"/>
      <c r="L1" s="27"/>
      <c r="M1" s="27"/>
      <c r="N1" s="27"/>
    </row>
    <row r="2" spans="1:15" s="265" customFormat="1" ht="19.5" customHeight="1">
      <c r="A2" s="27"/>
      <c r="B2" s="330" t="s">
        <v>812</v>
      </c>
      <c r="C2" s="421"/>
      <c r="D2" s="422"/>
      <c r="E2" s="422"/>
      <c r="F2" s="422"/>
      <c r="G2" s="422"/>
      <c r="H2" s="422"/>
      <c r="I2" s="422"/>
      <c r="J2" s="422"/>
      <c r="K2" s="422"/>
      <c r="L2" s="422"/>
      <c r="M2" s="422"/>
      <c r="N2" s="423"/>
    </row>
    <row r="3" spans="1:15" s="265" customFormat="1" ht="19.5" customHeight="1">
      <c r="A3" s="27"/>
      <c r="B3" s="773" t="s">
        <v>121</v>
      </c>
      <c r="C3" s="742"/>
      <c r="D3" s="742"/>
      <c r="E3" s="742"/>
      <c r="F3" s="742"/>
      <c r="G3" s="742"/>
      <c r="H3" s="742"/>
      <c r="I3" s="742"/>
      <c r="J3" s="742"/>
      <c r="K3" s="742"/>
      <c r="L3" s="742"/>
      <c r="M3" s="742"/>
      <c r="N3" s="774"/>
    </row>
    <row r="4" spans="1:15" s="265" customFormat="1" ht="30.75" customHeight="1" thickBot="1">
      <c r="A4" s="27"/>
      <c r="B4" s="775" t="s">
        <v>100</v>
      </c>
      <c r="C4" s="776"/>
      <c r="D4" s="776"/>
      <c r="E4" s="776"/>
      <c r="F4" s="776"/>
      <c r="G4" s="776"/>
      <c r="H4" s="776"/>
      <c r="I4" s="776"/>
      <c r="J4" s="776"/>
      <c r="K4" s="776"/>
      <c r="L4" s="776"/>
      <c r="M4" s="776"/>
      <c r="N4" s="754"/>
    </row>
    <row r="5" spans="1:15" s="266" customFormat="1" ht="18" customHeight="1" thickBot="1">
      <c r="A5" s="27"/>
      <c r="B5" s="483"/>
      <c r="C5" s="484"/>
      <c r="D5" s="777" t="s">
        <v>149</v>
      </c>
      <c r="E5" s="778"/>
      <c r="F5" s="778"/>
      <c r="G5" s="778"/>
      <c r="H5" s="779"/>
      <c r="I5" s="777" t="s">
        <v>150</v>
      </c>
      <c r="J5" s="778"/>
      <c r="K5" s="778"/>
      <c r="L5" s="778"/>
      <c r="M5" s="778"/>
      <c r="N5" s="781" t="s">
        <v>153</v>
      </c>
    </row>
    <row r="6" spans="1:15" s="266" customFormat="1" ht="18.600000000000001" customHeight="1" thickBot="1">
      <c r="A6" s="27"/>
      <c r="B6" s="753" t="s">
        <v>125</v>
      </c>
      <c r="C6" s="780"/>
      <c r="D6" s="762" t="s">
        <v>813</v>
      </c>
      <c r="E6" s="762" t="s">
        <v>151</v>
      </c>
      <c r="F6" s="762" t="s">
        <v>127</v>
      </c>
      <c r="G6" s="762" t="s">
        <v>152</v>
      </c>
      <c r="H6" s="746" t="s">
        <v>129</v>
      </c>
      <c r="I6" s="770" t="s">
        <v>130</v>
      </c>
      <c r="J6" s="771"/>
      <c r="K6" s="762" t="s">
        <v>131</v>
      </c>
      <c r="L6" s="762" t="s">
        <v>132</v>
      </c>
      <c r="M6" s="746" t="s">
        <v>129</v>
      </c>
      <c r="N6" s="782"/>
    </row>
    <row r="7" spans="1:15" s="266" customFormat="1" ht="39" customHeight="1" thickBot="1">
      <c r="A7" s="27"/>
      <c r="B7" s="485"/>
      <c r="C7" s="486"/>
      <c r="D7" s="772"/>
      <c r="E7" s="772"/>
      <c r="F7" s="772"/>
      <c r="G7" s="772"/>
      <c r="H7" s="747"/>
      <c r="I7" s="491" t="s">
        <v>133</v>
      </c>
      <c r="J7" s="491" t="s">
        <v>134</v>
      </c>
      <c r="K7" s="772"/>
      <c r="L7" s="772"/>
      <c r="M7" s="747"/>
      <c r="N7" s="782"/>
    </row>
    <row r="8" spans="1:15" ht="15" customHeight="1">
      <c r="A8" s="27"/>
      <c r="B8" s="209" t="s">
        <v>154</v>
      </c>
      <c r="C8" s="267"/>
      <c r="D8" s="492"/>
      <c r="E8" s="492"/>
      <c r="F8" s="492"/>
      <c r="G8" s="492"/>
      <c r="H8" s="492">
        <f>SUM(D8:G8)</f>
        <v>0</v>
      </c>
      <c r="I8" s="492"/>
      <c r="J8" s="492"/>
      <c r="K8" s="492"/>
      <c r="L8" s="492"/>
      <c r="M8" s="492">
        <f>SUM(I8:L8)</f>
        <v>0</v>
      </c>
      <c r="N8" s="492">
        <f>SUM(H8+M8)</f>
        <v>0</v>
      </c>
      <c r="O8" s="6"/>
    </row>
    <row r="9" spans="1:15" ht="15" customHeight="1" thickBot="1">
      <c r="A9" s="27"/>
      <c r="B9" s="424" t="s">
        <v>155</v>
      </c>
      <c r="C9" s="13" t="s">
        <v>137</v>
      </c>
      <c r="D9" s="493"/>
      <c r="E9" s="493"/>
      <c r="F9" s="493"/>
      <c r="G9" s="493"/>
      <c r="H9" s="493">
        <f t="shared" ref="H9:H23" si="0">SUM(D9:G9)</f>
        <v>0</v>
      </c>
      <c r="I9" s="493"/>
      <c r="J9" s="493"/>
      <c r="K9" s="493"/>
      <c r="L9" s="493"/>
      <c r="M9" s="493">
        <f t="shared" ref="M9:M23" si="1">SUM(I9:L9)</f>
        <v>0</v>
      </c>
      <c r="N9" s="493">
        <f t="shared" ref="N9:N23" si="2">SUM(H9+M9)</f>
        <v>0</v>
      </c>
    </row>
    <row r="10" spans="1:15" ht="16.5" customHeight="1" thickBot="1">
      <c r="A10" s="27"/>
      <c r="B10" s="487" t="s">
        <v>156</v>
      </c>
      <c r="C10" s="488"/>
      <c r="D10" s="494">
        <f>D8+D9</f>
        <v>0</v>
      </c>
      <c r="E10" s="494">
        <f t="shared" ref="E10:G10" si="3">E8+E9</f>
        <v>0</v>
      </c>
      <c r="F10" s="494">
        <f t="shared" si="3"/>
        <v>0</v>
      </c>
      <c r="G10" s="494">
        <f t="shared" si="3"/>
        <v>0</v>
      </c>
      <c r="H10" s="494">
        <f t="shared" si="0"/>
        <v>0</v>
      </c>
      <c r="I10" s="494">
        <f t="shared" ref="I10:L10" si="4">I8+I9</f>
        <v>0</v>
      </c>
      <c r="J10" s="494">
        <f t="shared" si="4"/>
        <v>0</v>
      </c>
      <c r="K10" s="494">
        <f t="shared" si="4"/>
        <v>0</v>
      </c>
      <c r="L10" s="494">
        <f t="shared" si="4"/>
        <v>0</v>
      </c>
      <c r="M10" s="494">
        <f t="shared" si="1"/>
        <v>0</v>
      </c>
      <c r="N10" s="494">
        <f t="shared" si="2"/>
        <v>0</v>
      </c>
    </row>
    <row r="11" spans="1:15" ht="16.5" customHeight="1">
      <c r="A11" s="27"/>
      <c r="B11" s="424" t="s">
        <v>157</v>
      </c>
      <c r="C11" s="13"/>
      <c r="D11" s="493"/>
      <c r="E11" s="493"/>
      <c r="F11" s="493"/>
      <c r="G11" s="493"/>
      <c r="H11" s="493">
        <f t="shared" si="0"/>
        <v>0</v>
      </c>
      <c r="I11" s="493"/>
      <c r="J11" s="493"/>
      <c r="K11" s="493"/>
      <c r="L11" s="493"/>
      <c r="M11" s="493">
        <f t="shared" si="1"/>
        <v>0</v>
      </c>
      <c r="N11" s="493">
        <f t="shared" si="2"/>
        <v>0</v>
      </c>
    </row>
    <row r="12" spans="1:15" ht="15" customHeight="1">
      <c r="A12" s="27"/>
      <c r="B12" s="424" t="s">
        <v>158</v>
      </c>
      <c r="C12" s="13"/>
      <c r="D12" s="493"/>
      <c r="E12" s="493"/>
      <c r="F12" s="493"/>
      <c r="G12" s="493"/>
      <c r="H12" s="493">
        <f t="shared" si="0"/>
        <v>0</v>
      </c>
      <c r="I12" s="493"/>
      <c r="J12" s="493"/>
      <c r="K12" s="493"/>
      <c r="L12" s="493"/>
      <c r="M12" s="493">
        <f t="shared" si="1"/>
        <v>0</v>
      </c>
      <c r="N12" s="493">
        <f t="shared" si="2"/>
        <v>0</v>
      </c>
    </row>
    <row r="13" spans="1:15" ht="15" customHeight="1">
      <c r="A13" s="27"/>
      <c r="B13" s="424" t="s">
        <v>159</v>
      </c>
      <c r="C13" s="13"/>
      <c r="D13" s="493"/>
      <c r="E13" s="493"/>
      <c r="F13" s="493"/>
      <c r="G13" s="493"/>
      <c r="H13" s="493">
        <f t="shared" si="0"/>
        <v>0</v>
      </c>
      <c r="I13" s="493"/>
      <c r="J13" s="493"/>
      <c r="K13" s="493"/>
      <c r="L13" s="493"/>
      <c r="M13" s="493">
        <f t="shared" si="1"/>
        <v>0</v>
      </c>
      <c r="N13" s="493">
        <f t="shared" si="2"/>
        <v>0</v>
      </c>
    </row>
    <row r="14" spans="1:15" ht="15" customHeight="1">
      <c r="A14" s="27"/>
      <c r="B14" s="424" t="s">
        <v>160</v>
      </c>
      <c r="C14" s="13"/>
      <c r="D14" s="493"/>
      <c r="E14" s="493"/>
      <c r="F14" s="493"/>
      <c r="G14" s="493"/>
      <c r="H14" s="493">
        <f t="shared" si="0"/>
        <v>0</v>
      </c>
      <c r="I14" s="493"/>
      <c r="J14" s="493"/>
      <c r="K14" s="493"/>
      <c r="L14" s="493"/>
      <c r="M14" s="493">
        <f t="shared" si="1"/>
        <v>0</v>
      </c>
      <c r="N14" s="493">
        <f t="shared" si="2"/>
        <v>0</v>
      </c>
    </row>
    <row r="15" spans="1:15" ht="15" customHeight="1">
      <c r="A15" s="27"/>
      <c r="B15" s="424" t="s">
        <v>161</v>
      </c>
      <c r="C15" s="13"/>
      <c r="D15" s="493"/>
      <c r="E15" s="493"/>
      <c r="F15" s="493"/>
      <c r="G15" s="493"/>
      <c r="H15" s="493">
        <f t="shared" si="0"/>
        <v>0</v>
      </c>
      <c r="I15" s="493"/>
      <c r="J15" s="493"/>
      <c r="K15" s="493"/>
      <c r="L15" s="493"/>
      <c r="M15" s="493">
        <f t="shared" si="1"/>
        <v>0</v>
      </c>
      <c r="N15" s="493">
        <f t="shared" si="2"/>
        <v>0</v>
      </c>
    </row>
    <row r="16" spans="1:15" ht="16.5" customHeight="1" thickBot="1">
      <c r="A16" s="27"/>
      <c r="B16" s="424" t="s">
        <v>162</v>
      </c>
      <c r="C16" s="13"/>
      <c r="D16" s="495"/>
      <c r="E16" s="495"/>
      <c r="F16" s="495"/>
      <c r="G16" s="495"/>
      <c r="H16" s="493">
        <f t="shared" si="0"/>
        <v>0</v>
      </c>
      <c r="I16" s="495"/>
      <c r="J16" s="495"/>
      <c r="K16" s="493"/>
      <c r="L16" s="493"/>
      <c r="M16" s="493">
        <f t="shared" si="1"/>
        <v>0</v>
      </c>
      <c r="N16" s="493">
        <f t="shared" si="2"/>
        <v>0</v>
      </c>
    </row>
    <row r="17" spans="1:14" ht="16.5" customHeight="1" thickBot="1">
      <c r="A17" s="27"/>
      <c r="B17" s="489" t="s">
        <v>163</v>
      </c>
      <c r="C17" s="490"/>
      <c r="D17" s="496">
        <f>D10+SUM(D11:D16)</f>
        <v>0</v>
      </c>
      <c r="E17" s="496">
        <f t="shared" ref="E17:G17" si="5">E10+SUM(E11:E16)</f>
        <v>0</v>
      </c>
      <c r="F17" s="496">
        <f t="shared" si="5"/>
        <v>0</v>
      </c>
      <c r="G17" s="496">
        <f t="shared" si="5"/>
        <v>0</v>
      </c>
      <c r="H17" s="496">
        <f t="shared" si="0"/>
        <v>0</v>
      </c>
      <c r="I17" s="496">
        <f t="shared" ref="I17:L17" si="6">I10+SUM(I11:I16)</f>
        <v>0</v>
      </c>
      <c r="J17" s="496">
        <f t="shared" si="6"/>
        <v>0</v>
      </c>
      <c r="K17" s="496">
        <f t="shared" si="6"/>
        <v>0</v>
      </c>
      <c r="L17" s="496">
        <f t="shared" si="6"/>
        <v>0</v>
      </c>
      <c r="M17" s="496">
        <f t="shared" si="1"/>
        <v>0</v>
      </c>
      <c r="N17" s="496">
        <f t="shared" si="2"/>
        <v>0</v>
      </c>
    </row>
    <row r="18" spans="1:14" ht="16.5" customHeight="1">
      <c r="A18" s="27"/>
      <c r="B18" s="424" t="s">
        <v>157</v>
      </c>
      <c r="C18" s="13"/>
      <c r="D18" s="493"/>
      <c r="E18" s="493"/>
      <c r="F18" s="493"/>
      <c r="G18" s="493"/>
      <c r="H18" s="493">
        <f t="shared" si="0"/>
        <v>0</v>
      </c>
      <c r="I18" s="493"/>
      <c r="J18" s="493"/>
      <c r="K18" s="493"/>
      <c r="L18" s="492"/>
      <c r="M18" s="493">
        <f t="shared" si="1"/>
        <v>0</v>
      </c>
      <c r="N18" s="493">
        <f t="shared" si="2"/>
        <v>0</v>
      </c>
    </row>
    <row r="19" spans="1:14" ht="15" customHeight="1">
      <c r="A19" s="27"/>
      <c r="B19" s="424" t="s">
        <v>164</v>
      </c>
      <c r="C19" s="13"/>
      <c r="D19" s="493"/>
      <c r="E19" s="493"/>
      <c r="F19" s="493"/>
      <c r="G19" s="493"/>
      <c r="H19" s="493">
        <f t="shared" si="0"/>
        <v>0</v>
      </c>
      <c r="I19" s="493"/>
      <c r="J19" s="493"/>
      <c r="K19" s="493"/>
      <c r="L19" s="493"/>
      <c r="M19" s="493">
        <f t="shared" si="1"/>
        <v>0</v>
      </c>
      <c r="N19" s="493">
        <f t="shared" si="2"/>
        <v>0</v>
      </c>
    </row>
    <row r="20" spans="1:14" ht="15" customHeight="1">
      <c r="A20" s="27"/>
      <c r="B20" s="424" t="s">
        <v>159</v>
      </c>
      <c r="C20" s="13"/>
      <c r="D20" s="493"/>
      <c r="E20" s="493"/>
      <c r="F20" s="493"/>
      <c r="G20" s="493"/>
      <c r="H20" s="493">
        <f t="shared" si="0"/>
        <v>0</v>
      </c>
      <c r="I20" s="493"/>
      <c r="J20" s="493"/>
      <c r="K20" s="493"/>
      <c r="L20" s="493"/>
      <c r="M20" s="493">
        <f t="shared" si="1"/>
        <v>0</v>
      </c>
      <c r="N20" s="493">
        <f t="shared" si="2"/>
        <v>0</v>
      </c>
    </row>
    <row r="21" spans="1:14" ht="15" customHeight="1">
      <c r="A21" s="27"/>
      <c r="B21" s="424" t="s">
        <v>160</v>
      </c>
      <c r="C21" s="13"/>
      <c r="D21" s="493"/>
      <c r="E21" s="493"/>
      <c r="F21" s="493"/>
      <c r="G21" s="493"/>
      <c r="H21" s="493">
        <f t="shared" si="0"/>
        <v>0</v>
      </c>
      <c r="I21" s="493"/>
      <c r="J21" s="493"/>
      <c r="K21" s="493"/>
      <c r="L21" s="493"/>
      <c r="M21" s="493">
        <f t="shared" si="1"/>
        <v>0</v>
      </c>
      <c r="N21" s="493">
        <f t="shared" si="2"/>
        <v>0</v>
      </c>
    </row>
    <row r="22" spans="1:14" ht="15" customHeight="1">
      <c r="A22" s="27"/>
      <c r="B22" s="424" t="s">
        <v>161</v>
      </c>
      <c r="C22" s="13"/>
      <c r="D22" s="493"/>
      <c r="E22" s="493"/>
      <c r="F22" s="493"/>
      <c r="G22" s="493"/>
      <c r="H22" s="493">
        <f t="shared" si="0"/>
        <v>0</v>
      </c>
      <c r="I22" s="493"/>
      <c r="J22" s="493"/>
      <c r="K22" s="493"/>
      <c r="L22" s="493"/>
      <c r="M22" s="493">
        <f t="shared" si="1"/>
        <v>0</v>
      </c>
      <c r="N22" s="493">
        <f t="shared" si="2"/>
        <v>0</v>
      </c>
    </row>
    <row r="23" spans="1:14" ht="16.5" customHeight="1" thickBot="1">
      <c r="A23" s="27"/>
      <c r="B23" s="394" t="s">
        <v>144</v>
      </c>
      <c r="C23" s="13"/>
      <c r="D23" s="495"/>
      <c r="E23" s="495"/>
      <c r="F23" s="495"/>
      <c r="G23" s="495"/>
      <c r="H23" s="493">
        <f t="shared" si="0"/>
        <v>0</v>
      </c>
      <c r="I23" s="495"/>
      <c r="J23" s="495"/>
      <c r="K23" s="493"/>
      <c r="L23" s="493"/>
      <c r="M23" s="493">
        <f t="shared" si="1"/>
        <v>0</v>
      </c>
      <c r="N23" s="493">
        <f t="shared" si="2"/>
        <v>0</v>
      </c>
    </row>
    <row r="24" spans="1:14" ht="16.5" customHeight="1" thickBot="1">
      <c r="A24" s="27"/>
      <c r="B24" s="489" t="s">
        <v>163</v>
      </c>
      <c r="C24" s="490"/>
      <c r="D24" s="496">
        <f>+SUM(D17:D23)</f>
        <v>0</v>
      </c>
      <c r="E24" s="496">
        <f t="shared" ref="E24:N24" si="7">+SUM(E17:E23)</f>
        <v>0</v>
      </c>
      <c r="F24" s="496">
        <f t="shared" si="7"/>
        <v>0</v>
      </c>
      <c r="G24" s="496">
        <f t="shared" si="7"/>
        <v>0</v>
      </c>
      <c r="H24" s="496">
        <f t="shared" si="7"/>
        <v>0</v>
      </c>
      <c r="I24" s="496">
        <f t="shared" si="7"/>
        <v>0</v>
      </c>
      <c r="J24" s="496">
        <f t="shared" si="7"/>
        <v>0</v>
      </c>
      <c r="K24" s="496">
        <f t="shared" si="7"/>
        <v>0</v>
      </c>
      <c r="L24" s="496">
        <f t="shared" si="7"/>
        <v>0</v>
      </c>
      <c r="M24" s="496">
        <f t="shared" si="7"/>
        <v>0</v>
      </c>
      <c r="N24" s="496">
        <f t="shared" si="7"/>
        <v>0</v>
      </c>
    </row>
    <row r="25" spans="1:14" s="419" customFormat="1" ht="22.5" customHeight="1">
      <c r="B25" s="419" t="s">
        <v>165</v>
      </c>
    </row>
    <row r="26" spans="1:14" s="419" customFormat="1" ht="22.5" customHeight="1">
      <c r="B26" s="419" t="s">
        <v>166</v>
      </c>
    </row>
    <row r="27" spans="1:14" ht="18" customHeight="1">
      <c r="B27" s="13" t="s">
        <v>94</v>
      </c>
    </row>
    <row r="28" spans="1:14" ht="18" customHeight="1"/>
    <row r="29" spans="1:14" ht="13.5" customHeight="1">
      <c r="B29" s="13" t="s">
        <v>95</v>
      </c>
    </row>
    <row r="30" spans="1:14" ht="15.75" customHeight="1">
      <c r="B30" s="322" t="s">
        <v>96</v>
      </c>
    </row>
    <row r="31" spans="1:14" ht="12" customHeight="1">
      <c r="B31" s="323" t="s">
        <v>97</v>
      </c>
    </row>
    <row r="32" spans="1:14">
      <c r="B32" s="323" t="s">
        <v>98</v>
      </c>
    </row>
  </sheetData>
  <mergeCells count="15">
    <mergeCell ref="I6:J6"/>
    <mergeCell ref="K6:K7"/>
    <mergeCell ref="L6:L7"/>
    <mergeCell ref="M6:M7"/>
    <mergeCell ref="B3:N3"/>
    <mergeCell ref="B4:N4"/>
    <mergeCell ref="D5:H5"/>
    <mergeCell ref="I5:M5"/>
    <mergeCell ref="B6:C6"/>
    <mergeCell ref="D6:D7"/>
    <mergeCell ref="E6:E7"/>
    <mergeCell ref="F6:F7"/>
    <mergeCell ref="G6:G7"/>
    <mergeCell ref="H6:H7"/>
    <mergeCell ref="N5:N7"/>
  </mergeCells>
  <printOptions horizontalCentered="1"/>
  <pageMargins left="0.25" right="0.25" top="0.75" bottom="0.75" header="0.3" footer="0.3"/>
  <pageSetup paperSize="9" scale="55"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3"/>
  <sheetViews>
    <sheetView showGridLines="0" topLeftCell="A49" zoomScale="75" zoomScaleNormal="75" workbookViewId="0">
      <selection activeCell="B23" sqref="B23"/>
    </sheetView>
  </sheetViews>
  <sheetFormatPr baseColWidth="10" defaultColWidth="11.42578125" defaultRowHeight="12.75"/>
  <cols>
    <col min="1" max="1" width="2.85546875" style="13" customWidth="1"/>
    <col min="2" max="2" width="67.85546875" style="83" customWidth="1"/>
    <col min="3" max="3" width="9.85546875" style="13" bestFit="1" customWidth="1"/>
    <col min="4" max="5" width="13.5703125" style="13" bestFit="1" customWidth="1"/>
    <col min="6" max="6" width="4.42578125" style="4" customWidth="1"/>
    <col min="7" max="16384" width="11.42578125" style="13"/>
  </cols>
  <sheetData>
    <row r="2" spans="2:5" ht="15">
      <c r="B2" s="327" t="s">
        <v>812</v>
      </c>
      <c r="C2" s="197"/>
      <c r="D2" s="198"/>
      <c r="E2" s="199"/>
    </row>
    <row r="3" spans="2:5" ht="15">
      <c r="B3" s="751" t="s">
        <v>655</v>
      </c>
      <c r="C3" s="739"/>
      <c r="D3" s="739"/>
      <c r="E3" s="752"/>
    </row>
    <row r="4" spans="2:5" ht="23.25" customHeight="1">
      <c r="B4" s="783" t="s">
        <v>100</v>
      </c>
      <c r="C4" s="776"/>
      <c r="D4" s="776"/>
      <c r="E4" s="754"/>
    </row>
    <row r="5" spans="2:5">
      <c r="B5" s="200"/>
      <c r="C5" s="201"/>
      <c r="D5" s="202" t="s">
        <v>15</v>
      </c>
      <c r="E5" s="203" t="s">
        <v>15</v>
      </c>
    </row>
    <row r="6" spans="2:5" ht="15">
      <c r="B6" s="204" t="s">
        <v>167</v>
      </c>
      <c r="C6" s="205"/>
      <c r="D6" s="206"/>
      <c r="E6" s="207"/>
    </row>
    <row r="7" spans="2:5">
      <c r="B7" s="208" t="s">
        <v>168</v>
      </c>
      <c r="C7" s="209"/>
      <c r="D7" s="193">
        <f>E10</f>
        <v>0</v>
      </c>
      <c r="E7" s="196"/>
    </row>
    <row r="8" spans="2:5">
      <c r="B8" s="208" t="s">
        <v>169</v>
      </c>
      <c r="C8" s="210" t="s">
        <v>137</v>
      </c>
      <c r="D8" s="193"/>
      <c r="E8" s="196"/>
    </row>
    <row r="9" spans="2:5">
      <c r="B9" s="208" t="s">
        <v>170</v>
      </c>
      <c r="C9" s="209" t="s">
        <v>171</v>
      </c>
      <c r="D9" s="211">
        <f>D7+D8</f>
        <v>0</v>
      </c>
      <c r="E9" s="212">
        <f>E7+E8</f>
        <v>0</v>
      </c>
    </row>
    <row r="10" spans="2:5" ht="13.5" thickBot="1">
      <c r="B10" s="208" t="s">
        <v>172</v>
      </c>
      <c r="C10" s="210"/>
      <c r="D10" s="194"/>
      <c r="E10" s="195"/>
    </row>
    <row r="11" spans="2:5" ht="15.75" thickBot="1">
      <c r="B11" s="213" t="s">
        <v>173</v>
      </c>
      <c r="C11" s="552" t="s">
        <v>171</v>
      </c>
      <c r="D11" s="551">
        <f>D10-D9</f>
        <v>0</v>
      </c>
      <c r="E11" s="214">
        <f>E10-E9</f>
        <v>0</v>
      </c>
    </row>
    <row r="12" spans="2:5" ht="30">
      <c r="B12" s="204" t="s">
        <v>174</v>
      </c>
      <c r="C12" s="215"/>
      <c r="D12" s="216"/>
      <c r="E12" s="217"/>
    </row>
    <row r="13" spans="2:5">
      <c r="B13" s="218" t="s">
        <v>175</v>
      </c>
      <c r="C13" s="219"/>
      <c r="D13" s="216"/>
      <c r="E13" s="217"/>
    </row>
    <row r="14" spans="2:5">
      <c r="B14" s="208" t="s">
        <v>209</v>
      </c>
      <c r="C14" s="220"/>
      <c r="D14" s="193"/>
      <c r="E14" s="196"/>
    </row>
    <row r="15" spans="2:5" ht="25.5">
      <c r="B15" s="221" t="s">
        <v>210</v>
      </c>
      <c r="C15" s="220"/>
      <c r="D15" s="193"/>
      <c r="E15" s="196"/>
    </row>
    <row r="16" spans="2:5" ht="25.5">
      <c r="B16" s="222" t="s">
        <v>211</v>
      </c>
      <c r="C16" s="223"/>
      <c r="D16" s="224"/>
      <c r="E16" s="225"/>
    </row>
    <row r="17" spans="2:5">
      <c r="B17" s="208" t="s">
        <v>212</v>
      </c>
      <c r="C17" s="223"/>
      <c r="D17" s="224"/>
      <c r="E17" s="225"/>
    </row>
    <row r="18" spans="2:5">
      <c r="B18" s="208" t="s">
        <v>213</v>
      </c>
      <c r="C18" s="223"/>
      <c r="D18" s="224"/>
      <c r="E18" s="225"/>
    </row>
    <row r="19" spans="2:5" ht="38.25">
      <c r="B19" s="208" t="s">
        <v>678</v>
      </c>
      <c r="C19" s="223"/>
      <c r="D19" s="224"/>
      <c r="E19" s="225"/>
    </row>
    <row r="20" spans="2:5">
      <c r="B20" s="208" t="s">
        <v>214</v>
      </c>
      <c r="C20" s="223"/>
      <c r="D20" s="224"/>
      <c r="E20" s="225"/>
    </row>
    <row r="21" spans="2:5" ht="25.5">
      <c r="B21" s="208" t="s">
        <v>215</v>
      </c>
      <c r="C21" s="220"/>
      <c r="D21" s="193"/>
      <c r="E21" s="196"/>
    </row>
    <row r="22" spans="2:5" ht="25.5">
      <c r="B22" s="208" t="s">
        <v>826</v>
      </c>
      <c r="C22" s="220"/>
      <c r="D22" s="193"/>
      <c r="E22" s="196"/>
    </row>
    <row r="23" spans="2:5" ht="25.5" customHeight="1">
      <c r="B23" s="208" t="s">
        <v>216</v>
      </c>
      <c r="C23" s="220"/>
      <c r="D23" s="193"/>
      <c r="E23" s="196"/>
    </row>
    <row r="24" spans="2:5">
      <c r="B24" s="226" t="s">
        <v>217</v>
      </c>
      <c r="C24" s="220"/>
      <c r="D24" s="193"/>
      <c r="E24" s="196"/>
    </row>
    <row r="25" spans="2:5">
      <c r="B25" s="208" t="s">
        <v>218</v>
      </c>
      <c r="C25" s="220"/>
      <c r="D25" s="193"/>
      <c r="E25" s="196"/>
    </row>
    <row r="26" spans="2:5">
      <c r="B26" s="221" t="s">
        <v>219</v>
      </c>
      <c r="C26" s="220"/>
      <c r="D26" s="193"/>
      <c r="E26" s="196"/>
    </row>
    <row r="27" spans="2:5">
      <c r="B27" s="208" t="s">
        <v>220</v>
      </c>
      <c r="C27" s="220"/>
      <c r="D27" s="193"/>
      <c r="E27" s="196"/>
    </row>
    <row r="28" spans="2:5">
      <c r="B28" s="208" t="s">
        <v>221</v>
      </c>
      <c r="C28" s="227"/>
      <c r="D28" s="193"/>
      <c r="E28" s="196"/>
    </row>
    <row r="29" spans="2:5">
      <c r="B29" s="221" t="s">
        <v>222</v>
      </c>
      <c r="C29" s="220"/>
      <c r="D29" s="193"/>
      <c r="E29" s="196"/>
    </row>
    <row r="30" spans="2:5">
      <c r="B30" s="221" t="s">
        <v>223</v>
      </c>
      <c r="C30" s="220"/>
      <c r="D30" s="193"/>
      <c r="E30" s="196"/>
    </row>
    <row r="31" spans="2:5">
      <c r="B31" s="221" t="s">
        <v>224</v>
      </c>
      <c r="C31" s="220"/>
      <c r="D31" s="193"/>
      <c r="E31" s="196"/>
    </row>
    <row r="32" spans="2:5">
      <c r="B32" s="221" t="s">
        <v>225</v>
      </c>
      <c r="C32" s="220"/>
      <c r="D32" s="193"/>
      <c r="E32" s="196"/>
    </row>
    <row r="33" spans="2:6">
      <c r="B33" s="208" t="s">
        <v>183</v>
      </c>
      <c r="C33" s="220"/>
      <c r="D33" s="193"/>
      <c r="E33" s="196"/>
    </row>
    <row r="34" spans="2:6">
      <c r="B34" s="208" t="s">
        <v>182</v>
      </c>
      <c r="C34" s="220"/>
      <c r="D34" s="193"/>
      <c r="E34" s="196"/>
    </row>
    <row r="35" spans="2:6">
      <c r="B35" s="208" t="s">
        <v>226</v>
      </c>
      <c r="C35" s="220"/>
      <c r="D35" s="193"/>
      <c r="E35" s="196"/>
    </row>
    <row r="36" spans="2:6">
      <c r="B36" s="208" t="s">
        <v>227</v>
      </c>
      <c r="C36" s="22"/>
      <c r="D36" s="22"/>
      <c r="E36" s="228"/>
    </row>
    <row r="37" spans="2:6">
      <c r="B37" s="208" t="s">
        <v>186</v>
      </c>
      <c r="C37" s="22"/>
      <c r="D37" s="22"/>
      <c r="E37" s="228"/>
    </row>
    <row r="38" spans="2:6" ht="13.5" thickBot="1">
      <c r="B38" s="208" t="s">
        <v>145</v>
      </c>
      <c r="C38" s="220"/>
      <c r="D38" s="193"/>
      <c r="E38" s="196"/>
    </row>
    <row r="39" spans="2:6" ht="27" customHeight="1" thickBot="1">
      <c r="B39" s="229" t="s">
        <v>228</v>
      </c>
      <c r="C39" s="230"/>
      <c r="D39" s="231">
        <f>SUM(D14:D38)</f>
        <v>0</v>
      </c>
      <c r="E39" s="232">
        <f>SUM(E14:E38)</f>
        <v>0</v>
      </c>
    </row>
    <row r="40" spans="2:6">
      <c r="B40" s="218" t="s">
        <v>188</v>
      </c>
      <c r="C40" s="220"/>
      <c r="D40" s="193"/>
      <c r="E40" s="196"/>
    </row>
    <row r="41" spans="2:6">
      <c r="B41" s="208" t="s">
        <v>189</v>
      </c>
      <c r="C41" s="220"/>
      <c r="D41" s="193"/>
      <c r="E41" s="196"/>
    </row>
    <row r="42" spans="2:6" ht="26.25" customHeight="1">
      <c r="B42" s="208" t="s">
        <v>679</v>
      </c>
      <c r="C42" s="220"/>
      <c r="D42" s="193"/>
      <c r="E42" s="196"/>
    </row>
    <row r="43" spans="2:6">
      <c r="B43" s="208" t="s">
        <v>190</v>
      </c>
      <c r="C43" s="220"/>
      <c r="D43" s="193"/>
      <c r="E43" s="196"/>
    </row>
    <row r="44" spans="2:6">
      <c r="B44" s="221" t="s">
        <v>191</v>
      </c>
      <c r="C44" s="220"/>
      <c r="D44" s="220"/>
      <c r="E44" s="220"/>
      <c r="F44" s="220"/>
    </row>
    <row r="45" spans="2:6">
      <c r="B45" s="221" t="s">
        <v>229</v>
      </c>
      <c r="C45" s="220"/>
      <c r="D45" s="193"/>
      <c r="E45" s="196"/>
    </row>
    <row r="46" spans="2:6" ht="30.75" customHeight="1">
      <c r="B46" s="208" t="s">
        <v>680</v>
      </c>
      <c r="C46" s="220"/>
      <c r="D46" s="193"/>
      <c r="E46" s="196"/>
    </row>
    <row r="47" spans="2:6">
      <c r="B47" s="221" t="s">
        <v>230</v>
      </c>
      <c r="C47" s="220"/>
      <c r="D47" s="193"/>
      <c r="E47" s="196"/>
    </row>
    <row r="48" spans="2:6">
      <c r="B48" s="221" t="s">
        <v>231</v>
      </c>
      <c r="C48" s="220"/>
      <c r="D48" s="193"/>
      <c r="E48" s="196"/>
    </row>
    <row r="49" spans="2:5" ht="25.5">
      <c r="B49" s="221" t="s">
        <v>232</v>
      </c>
      <c r="C49" s="220"/>
      <c r="D49" s="193"/>
      <c r="E49" s="196"/>
    </row>
    <row r="50" spans="2:5" ht="25.5">
      <c r="B50" s="208" t="s">
        <v>233</v>
      </c>
      <c r="C50" s="220"/>
      <c r="D50" s="193"/>
      <c r="E50" s="196"/>
    </row>
    <row r="51" spans="2:5">
      <c r="B51" s="208" t="s">
        <v>197</v>
      </c>
      <c r="C51" s="220"/>
      <c r="D51" s="193"/>
      <c r="E51" s="196"/>
    </row>
    <row r="52" spans="2:5" ht="13.5" thickBot="1">
      <c r="B52" s="208" t="s">
        <v>216</v>
      </c>
      <c r="C52" s="220"/>
      <c r="D52" s="193"/>
      <c r="E52" s="196"/>
    </row>
    <row r="53" spans="2:5" ht="26.25" thickBot="1">
      <c r="B53" s="229" t="s">
        <v>234</v>
      </c>
      <c r="C53" s="230"/>
      <c r="D53" s="231">
        <f>SUM(D41:D52)</f>
        <v>0</v>
      </c>
      <c r="E53" s="232">
        <f>SUM(E41:E52)</f>
        <v>0</v>
      </c>
    </row>
    <row r="54" spans="2:5">
      <c r="B54" s="218" t="s">
        <v>199</v>
      </c>
      <c r="C54" s="219"/>
      <c r="D54" s="224"/>
      <c r="E54" s="225"/>
    </row>
    <row r="55" spans="2:5" ht="25.5">
      <c r="B55" s="208" t="s">
        <v>235</v>
      </c>
      <c r="C55" s="220"/>
      <c r="D55" s="193"/>
      <c r="E55" s="196"/>
    </row>
    <row r="56" spans="2:5" ht="29.25" customHeight="1">
      <c r="B56" s="208" t="s">
        <v>236</v>
      </c>
      <c r="C56" s="220"/>
      <c r="D56" s="193"/>
      <c r="E56" s="196"/>
    </row>
    <row r="57" spans="2:5">
      <c r="B57" s="208" t="s">
        <v>237</v>
      </c>
      <c r="C57" s="220"/>
      <c r="D57" s="193"/>
      <c r="E57" s="196"/>
    </row>
    <row r="58" spans="2:5">
      <c r="B58" s="208" t="s">
        <v>203</v>
      </c>
      <c r="C58" s="220"/>
      <c r="D58" s="193"/>
      <c r="E58" s="196"/>
    </row>
    <row r="59" spans="2:5" ht="13.5" thickBot="1">
      <c r="B59" s="208" t="s">
        <v>145</v>
      </c>
      <c r="C59" s="220"/>
      <c r="D59" s="193"/>
      <c r="E59" s="196"/>
    </row>
    <row r="60" spans="2:5" ht="26.25" thickBot="1">
      <c r="B60" s="229" t="s">
        <v>238</v>
      </c>
      <c r="C60" s="230"/>
      <c r="D60" s="231">
        <f>SUM(D55:D59)</f>
        <v>0</v>
      </c>
      <c r="E60" s="232">
        <f>SUM(E55:E59)</f>
        <v>0</v>
      </c>
    </row>
    <row r="61" spans="2:5" ht="26.25" thickBot="1">
      <c r="B61" s="229" t="s">
        <v>239</v>
      </c>
      <c r="C61" s="230"/>
      <c r="D61" s="231"/>
      <c r="E61" s="232"/>
    </row>
    <row r="62" spans="2:5" ht="15.75" thickBot="1">
      <c r="B62" s="233" t="s">
        <v>240</v>
      </c>
      <c r="C62" s="234"/>
      <c r="D62" s="235">
        <f>SUM(D39,D53,D60,D61)</f>
        <v>0</v>
      </c>
      <c r="E62" s="236">
        <f>SUM(E39,E53,E60,E61)</f>
        <v>0</v>
      </c>
    </row>
    <row r="65" spans="2:6" ht="24">
      <c r="B65" s="237" t="s">
        <v>94</v>
      </c>
      <c r="C65" s="5"/>
      <c r="D65" s="238"/>
      <c r="E65" s="238"/>
    </row>
    <row r="66" spans="2:6" s="323" customFormat="1" ht="29.25" customHeight="1">
      <c r="B66" s="784" t="s">
        <v>207</v>
      </c>
      <c r="C66" s="784"/>
      <c r="D66" s="784"/>
      <c r="E66" s="784"/>
      <c r="F66" s="335"/>
    </row>
    <row r="67" spans="2:6" s="323" customFormat="1" ht="30" customHeight="1">
      <c r="B67" s="784" t="s">
        <v>208</v>
      </c>
      <c r="C67" s="784"/>
      <c r="D67" s="784"/>
      <c r="E67" s="784"/>
      <c r="F67" s="335"/>
    </row>
    <row r="68" spans="2:6">
      <c r="C68" s="239"/>
    </row>
    <row r="69" spans="2:6">
      <c r="B69" s="13" t="s">
        <v>95</v>
      </c>
    </row>
    <row r="70" spans="2:6">
      <c r="B70" s="322" t="s">
        <v>96</v>
      </c>
      <c r="C70" s="4"/>
    </row>
    <row r="71" spans="2:6">
      <c r="B71" s="323" t="s">
        <v>97</v>
      </c>
      <c r="C71" s="4"/>
    </row>
    <row r="72" spans="2:6">
      <c r="B72" s="323" t="s">
        <v>98</v>
      </c>
      <c r="C72" s="238"/>
    </row>
    <row r="73" spans="2:6">
      <c r="B73" s="17"/>
    </row>
  </sheetData>
  <mergeCells count="4">
    <mergeCell ref="B3:E3"/>
    <mergeCell ref="B4:E4"/>
    <mergeCell ref="B66:E66"/>
    <mergeCell ref="B67:E67"/>
  </mergeCells>
  <phoneticPr fontId="0" type="noConversion"/>
  <conditionalFormatting sqref="D65">
    <cfRule type="containsText" dxfId="13" priority="3" operator="containsText" text="control">
      <formula>NOT(ISERROR(SEARCH("control",D65)))</formula>
    </cfRule>
  </conditionalFormatting>
  <conditionalFormatting sqref="E65">
    <cfRule type="containsText" dxfId="12" priority="2" operator="containsText" text="control">
      <formula>NOT(ISERROR(SEARCH("control",E65)))</formula>
    </cfRule>
  </conditionalFormatting>
  <pageMargins left="0.25" right="0.25" top="0.75" bottom="0.75" header="0.3" footer="0.3"/>
  <pageSetup paperSize="9" scale="60"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70"/>
  <sheetViews>
    <sheetView showGridLines="0" topLeftCell="A46" zoomScale="75" zoomScaleNormal="75" zoomScaleSheetLayoutView="80" workbookViewId="0">
      <selection activeCell="B2" sqref="B2"/>
    </sheetView>
  </sheetViews>
  <sheetFormatPr baseColWidth="10" defaultColWidth="11.42578125" defaultRowHeight="12.75"/>
  <cols>
    <col min="1" max="1" width="2.85546875" style="13" customWidth="1"/>
    <col min="2" max="2" width="63.5703125" style="83" customWidth="1"/>
    <col min="3" max="3" width="9.7109375" style="13" bestFit="1" customWidth="1"/>
    <col min="4" max="4" width="14" style="13" customWidth="1"/>
    <col min="5" max="5" width="13.5703125" style="13" customWidth="1"/>
    <col min="6" max="6" width="4.42578125" style="13" customWidth="1"/>
    <col min="7" max="7" width="12.28515625" style="13" customWidth="1"/>
    <col min="8" max="16384" width="11.42578125" style="13"/>
  </cols>
  <sheetData>
    <row r="2" spans="2:7" ht="15">
      <c r="B2" s="326" t="s">
        <v>812</v>
      </c>
      <c r="C2" s="240"/>
      <c r="D2" s="240"/>
      <c r="E2" s="241"/>
    </row>
    <row r="3" spans="2:7" ht="15">
      <c r="B3" s="738" t="s">
        <v>656</v>
      </c>
      <c r="C3" s="739"/>
      <c r="D3" s="739"/>
      <c r="E3" s="740"/>
    </row>
    <row r="4" spans="2:7" ht="35.25" customHeight="1" thickBot="1">
      <c r="B4" s="785" t="s">
        <v>100</v>
      </c>
      <c r="C4" s="776"/>
      <c r="D4" s="776"/>
      <c r="E4" s="780"/>
    </row>
    <row r="5" spans="2:7" ht="13.5" thickBot="1">
      <c r="B5" s="252"/>
      <c r="C5" s="253"/>
      <c r="D5" s="560" t="s">
        <v>15</v>
      </c>
      <c r="E5" s="561" t="s">
        <v>15</v>
      </c>
    </row>
    <row r="6" spans="2:7" ht="15">
      <c r="B6" s="254" t="s">
        <v>167</v>
      </c>
      <c r="C6" s="227"/>
      <c r="D6" s="555"/>
      <c r="E6" s="555"/>
    </row>
    <row r="7" spans="2:7">
      <c r="B7" s="242" t="s">
        <v>168</v>
      </c>
      <c r="C7" s="255"/>
      <c r="D7" s="556">
        <f>E10</f>
        <v>0</v>
      </c>
      <c r="E7" s="562"/>
      <c r="G7" s="17"/>
    </row>
    <row r="8" spans="2:7">
      <c r="B8" s="242" t="s">
        <v>169</v>
      </c>
      <c r="C8" s="210" t="s">
        <v>137</v>
      </c>
      <c r="D8" s="557"/>
      <c r="E8" s="557"/>
    </row>
    <row r="9" spans="2:7">
      <c r="B9" s="242" t="s">
        <v>170</v>
      </c>
      <c r="C9" s="210" t="s">
        <v>171</v>
      </c>
      <c r="D9" s="558">
        <f>D7+D8</f>
        <v>0</v>
      </c>
      <c r="E9" s="558">
        <f>E7+E8</f>
        <v>0</v>
      </c>
    </row>
    <row r="10" spans="2:7" ht="13.5" thickBot="1">
      <c r="B10" s="242" t="s">
        <v>172</v>
      </c>
      <c r="C10" s="210"/>
      <c r="D10" s="559"/>
      <c r="E10" s="559"/>
    </row>
    <row r="11" spans="2:7" ht="14.45" customHeight="1" thickBot="1">
      <c r="B11" s="257" t="s">
        <v>173</v>
      </c>
      <c r="C11" s="258" t="s">
        <v>171</v>
      </c>
      <c r="D11" s="553">
        <f>D10-D9</f>
        <v>0</v>
      </c>
      <c r="E11" s="554">
        <f>E10-E9</f>
        <v>0</v>
      </c>
    </row>
    <row r="12" spans="2:7" ht="30">
      <c r="B12" s="254" t="s">
        <v>174</v>
      </c>
      <c r="C12" s="220"/>
      <c r="D12" s="243"/>
      <c r="E12" s="244"/>
    </row>
    <row r="13" spans="2:7">
      <c r="B13" s="245" t="s">
        <v>175</v>
      </c>
      <c r="C13" s="220"/>
      <c r="D13" s="246"/>
      <c r="E13" s="247"/>
    </row>
    <row r="14" spans="2:7">
      <c r="B14" s="242" t="s">
        <v>176</v>
      </c>
      <c r="C14" s="220"/>
      <c r="D14" s="256"/>
      <c r="E14" s="261"/>
    </row>
    <row r="15" spans="2:7">
      <c r="B15" s="242" t="s">
        <v>177</v>
      </c>
      <c r="C15" s="220"/>
      <c r="D15" s="256"/>
      <c r="E15" s="261"/>
    </row>
    <row r="16" spans="2:7">
      <c r="B16" s="242" t="s">
        <v>178</v>
      </c>
      <c r="C16" s="220"/>
      <c r="D16" s="256"/>
      <c r="E16" s="261"/>
    </row>
    <row r="17" spans="2:6">
      <c r="B17" s="242" t="s">
        <v>179</v>
      </c>
      <c r="C17" s="220"/>
      <c r="D17" s="256"/>
      <c r="E17" s="261"/>
    </row>
    <row r="18" spans="2:6">
      <c r="B18" s="242" t="s">
        <v>182</v>
      </c>
      <c r="C18" s="220"/>
      <c r="D18" s="256"/>
      <c r="E18" s="261"/>
    </row>
    <row r="19" spans="2:6" ht="12.75" customHeight="1">
      <c r="B19" s="242" t="s">
        <v>183</v>
      </c>
      <c r="C19" s="220"/>
      <c r="D19" s="256"/>
      <c r="E19" s="261"/>
    </row>
    <row r="20" spans="2:6">
      <c r="B20" s="242" t="s">
        <v>184</v>
      </c>
      <c r="C20" s="220"/>
      <c r="D20" s="256"/>
      <c r="E20" s="261"/>
    </row>
    <row r="21" spans="2:6">
      <c r="B21" s="242" t="s">
        <v>185</v>
      </c>
      <c r="C21" s="220"/>
      <c r="D21" s="256"/>
      <c r="E21" s="261"/>
    </row>
    <row r="22" spans="2:6" ht="25.5">
      <c r="B22" s="242" t="s">
        <v>180</v>
      </c>
      <c r="C22" s="220"/>
      <c r="D22" s="256"/>
      <c r="E22" s="261"/>
    </row>
    <row r="23" spans="2:6" ht="25.5">
      <c r="B23" s="242" t="s">
        <v>181</v>
      </c>
      <c r="C23" s="220"/>
      <c r="D23" s="256"/>
      <c r="E23" s="261"/>
    </row>
    <row r="24" spans="2:6" ht="25.5" customHeight="1">
      <c r="B24" s="242" t="s">
        <v>186</v>
      </c>
      <c r="C24" s="220"/>
      <c r="D24" s="256"/>
      <c r="E24" s="261"/>
    </row>
    <row r="25" spans="2:6" ht="13.5" thickBot="1">
      <c r="B25" s="242" t="s">
        <v>145</v>
      </c>
      <c r="C25" s="220"/>
      <c r="D25" s="256"/>
      <c r="E25" s="261"/>
      <c r="F25" s="250"/>
    </row>
    <row r="26" spans="2:6" ht="15.75" thickBot="1">
      <c r="B26" s="257" t="s">
        <v>187</v>
      </c>
      <c r="C26" s="258"/>
      <c r="D26" s="259">
        <f>SUM(D14:D25)</f>
        <v>0</v>
      </c>
      <c r="E26" s="260">
        <f>SUM(E14:E25)</f>
        <v>0</v>
      </c>
    </row>
    <row r="27" spans="2:6">
      <c r="B27" s="245" t="s">
        <v>188</v>
      </c>
      <c r="C27" s="227"/>
      <c r="D27" s="246"/>
      <c r="E27" s="247"/>
    </row>
    <row r="28" spans="2:6">
      <c r="B28" s="242" t="s">
        <v>189</v>
      </c>
      <c r="C28" s="22"/>
      <c r="D28" s="248"/>
      <c r="E28" s="249"/>
    </row>
    <row r="29" spans="2:6" ht="25.5">
      <c r="B29" s="208" t="s">
        <v>679</v>
      </c>
      <c r="C29" s="22"/>
      <c r="D29" s="248"/>
      <c r="E29" s="249"/>
    </row>
    <row r="30" spans="2:6">
      <c r="B30" s="242" t="s">
        <v>190</v>
      </c>
      <c r="C30" s="22"/>
      <c r="D30" s="248"/>
      <c r="E30" s="249"/>
      <c r="F30" s="250"/>
    </row>
    <row r="31" spans="2:6">
      <c r="B31" s="242" t="s">
        <v>191</v>
      </c>
      <c r="C31" s="22"/>
      <c r="D31" s="248"/>
      <c r="E31" s="249"/>
      <c r="F31" s="250"/>
    </row>
    <row r="32" spans="2:6">
      <c r="B32" s="242" t="s">
        <v>192</v>
      </c>
      <c r="C32" s="22"/>
      <c r="D32" s="248"/>
      <c r="E32" s="249"/>
      <c r="F32" s="250"/>
    </row>
    <row r="33" spans="2:6" ht="25.5">
      <c r="B33" s="208" t="s">
        <v>680</v>
      </c>
      <c r="C33" s="22"/>
      <c r="D33" s="248"/>
      <c r="E33" s="249"/>
    </row>
    <row r="34" spans="2:6">
      <c r="B34" s="242" t="s">
        <v>193</v>
      </c>
      <c r="C34" s="22"/>
      <c r="D34" s="248"/>
      <c r="E34" s="249"/>
      <c r="F34" s="3"/>
    </row>
    <row r="35" spans="2:6">
      <c r="B35" s="242" t="s">
        <v>194</v>
      </c>
      <c r="C35" s="22"/>
      <c r="D35" s="248"/>
      <c r="E35" s="249"/>
      <c r="F35" s="3"/>
    </row>
    <row r="36" spans="2:6" ht="25.5">
      <c r="B36" s="242" t="s">
        <v>195</v>
      </c>
      <c r="C36" s="22"/>
      <c r="D36" s="248"/>
      <c r="E36" s="249"/>
    </row>
    <row r="37" spans="2:6" ht="25.5">
      <c r="B37" s="242" t="s">
        <v>196</v>
      </c>
      <c r="C37" s="22"/>
      <c r="D37" s="248"/>
      <c r="E37" s="249"/>
    </row>
    <row r="38" spans="2:6" ht="25.5">
      <c r="B38" s="242" t="s">
        <v>197</v>
      </c>
      <c r="C38" s="22"/>
      <c r="D38" s="248"/>
      <c r="E38" s="249"/>
    </row>
    <row r="39" spans="2:6" ht="13.5" thickBot="1">
      <c r="B39" s="242" t="s">
        <v>145</v>
      </c>
      <c r="C39" s="220"/>
      <c r="D39" s="256"/>
      <c r="E39" s="261"/>
    </row>
    <row r="40" spans="2:6" ht="30.75" thickBot="1">
      <c r="B40" s="257" t="s">
        <v>198</v>
      </c>
      <c r="C40" s="258"/>
      <c r="D40" s="259">
        <f>SUM(D28:D39)</f>
        <v>0</v>
      </c>
      <c r="E40" s="260">
        <f>SUM(E28:E39)</f>
        <v>0</v>
      </c>
    </row>
    <row r="41" spans="2:6" ht="37.5" customHeight="1">
      <c r="B41" s="245" t="s">
        <v>199</v>
      </c>
      <c r="C41" s="227"/>
      <c r="D41" s="246"/>
      <c r="E41" s="247"/>
    </row>
    <row r="42" spans="2:6" ht="25.5">
      <c r="B42" s="242" t="s">
        <v>200</v>
      </c>
      <c r="C42" s="220"/>
      <c r="D42" s="256"/>
      <c r="E42" s="261"/>
    </row>
    <row r="43" spans="2:6" ht="25.5">
      <c r="B43" s="242" t="s">
        <v>201</v>
      </c>
      <c r="C43" s="220"/>
      <c r="D43" s="256"/>
      <c r="E43" s="261"/>
    </row>
    <row r="44" spans="2:6">
      <c r="B44" s="242" t="s">
        <v>202</v>
      </c>
      <c r="C44" s="220"/>
      <c r="D44" s="256"/>
      <c r="E44" s="261"/>
    </row>
    <row r="45" spans="2:6">
      <c r="B45" s="242" t="s">
        <v>203</v>
      </c>
      <c r="C45" s="220"/>
      <c r="D45" s="256"/>
      <c r="E45" s="261"/>
    </row>
    <row r="46" spans="2:6" ht="13.5" thickBot="1">
      <c r="B46" s="242" t="s">
        <v>145</v>
      </c>
      <c r="C46" s="220"/>
      <c r="D46" s="256"/>
      <c r="E46" s="261"/>
    </row>
    <row r="47" spans="2:6" ht="30.75" thickBot="1">
      <c r="B47" s="257" t="s">
        <v>204</v>
      </c>
      <c r="C47" s="258"/>
      <c r="D47" s="259">
        <f>SUM(D42:D46)</f>
        <v>0</v>
      </c>
      <c r="E47" s="259">
        <f>SUM(E42:E46)</f>
        <v>0</v>
      </c>
    </row>
    <row r="48" spans="2:6" ht="26.25" thickBot="1">
      <c r="B48" s="242" t="s">
        <v>205</v>
      </c>
      <c r="C48" s="227"/>
      <c r="D48" s="246"/>
      <c r="E48" s="247"/>
    </row>
    <row r="49" spans="2:5" ht="30.75" thickBot="1">
      <c r="B49" s="257" t="s">
        <v>206</v>
      </c>
      <c r="C49" s="262"/>
      <c r="D49" s="263">
        <f>D26+D40+D47+D48</f>
        <v>0</v>
      </c>
      <c r="E49" s="264">
        <f>E26+E40+E47+E48</f>
        <v>0</v>
      </c>
    </row>
    <row r="58" spans="2:5" ht="24">
      <c r="B58" s="237" t="s">
        <v>94</v>
      </c>
      <c r="D58" s="238"/>
      <c r="E58" s="238"/>
    </row>
    <row r="59" spans="2:5" s="323" customFormat="1" ht="28.5" customHeight="1">
      <c r="B59" s="784" t="s">
        <v>207</v>
      </c>
      <c r="C59" s="784"/>
      <c r="D59" s="784"/>
      <c r="E59" s="784"/>
    </row>
    <row r="60" spans="2:5" s="323" customFormat="1" ht="26.25" customHeight="1">
      <c r="B60" s="784" t="s">
        <v>208</v>
      </c>
      <c r="C60" s="784"/>
      <c r="D60" s="784"/>
      <c r="E60" s="784"/>
    </row>
    <row r="61" spans="2:5">
      <c r="B61" s="251"/>
    </row>
    <row r="62" spans="2:5">
      <c r="B62" s="13" t="s">
        <v>95</v>
      </c>
    </row>
    <row r="63" spans="2:5">
      <c r="B63" s="322" t="s">
        <v>96</v>
      </c>
    </row>
    <row r="64" spans="2:5">
      <c r="B64" s="323" t="s">
        <v>97</v>
      </c>
    </row>
    <row r="65" spans="2:6">
      <c r="B65" s="323" t="s">
        <v>98</v>
      </c>
    </row>
    <row r="66" spans="2:6">
      <c r="B66" s="17"/>
    </row>
    <row r="69" spans="2:6">
      <c r="F69" s="4"/>
    </row>
    <row r="70" spans="2:6">
      <c r="F70" s="4"/>
    </row>
  </sheetData>
  <mergeCells count="4">
    <mergeCell ref="B3:E3"/>
    <mergeCell ref="B4:E4"/>
    <mergeCell ref="B59:E59"/>
    <mergeCell ref="B60:E60"/>
  </mergeCells>
  <phoneticPr fontId="0" type="noConversion"/>
  <conditionalFormatting sqref="D58:E58">
    <cfRule type="containsText" dxfId="11" priority="1" operator="containsText" text="control">
      <formula>NOT(ISERROR(SEARCH("control",D58)))</formula>
    </cfRule>
  </conditionalFormatting>
  <pageMargins left="0.74803149606299213" right="0.31496062992125984" top="0.98425196850393704" bottom="0.98425196850393704" header="0" footer="0"/>
  <pageSetup paperSize="9" scale="62"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4"/>
  <sheetViews>
    <sheetView zoomScale="75" zoomScaleNormal="75" workbookViewId="0">
      <selection activeCell="B2" sqref="B2"/>
    </sheetView>
  </sheetViews>
  <sheetFormatPr baseColWidth="10" defaultColWidth="9.140625" defaultRowHeight="12.75"/>
  <cols>
    <col min="1" max="1" width="2.85546875" style="31" customWidth="1"/>
    <col min="2" max="2" width="76.42578125" style="31" customWidth="1"/>
    <col min="3" max="3" width="11" style="31" bestFit="1" customWidth="1"/>
    <col min="4" max="5" width="10.5703125" style="31" bestFit="1" customWidth="1"/>
    <col min="6" max="6" width="4" style="31" customWidth="1"/>
    <col min="7" max="16384" width="9.140625" style="31"/>
  </cols>
  <sheetData>
    <row r="2" spans="2:5">
      <c r="B2" s="328" t="s">
        <v>812</v>
      </c>
      <c r="C2" s="162"/>
      <c r="D2" s="119"/>
      <c r="E2" s="163"/>
    </row>
    <row r="3" spans="2:5">
      <c r="B3" s="786" t="s">
        <v>657</v>
      </c>
      <c r="C3" s="787"/>
      <c r="D3" s="787"/>
      <c r="E3" s="788"/>
    </row>
    <row r="4" spans="2:5">
      <c r="B4" s="164" t="s">
        <v>241</v>
      </c>
      <c r="C4" s="165"/>
      <c r="D4" s="165"/>
      <c r="E4" s="166"/>
    </row>
    <row r="5" spans="2:5">
      <c r="B5" s="789" t="s">
        <v>242</v>
      </c>
      <c r="C5" s="790"/>
      <c r="D5" s="790"/>
      <c r="E5" s="791"/>
    </row>
    <row r="6" spans="2:5" ht="18.75" customHeight="1">
      <c r="B6" s="167"/>
      <c r="C6" s="168"/>
      <c r="D6" s="169" t="s">
        <v>15</v>
      </c>
      <c r="E6" s="170" t="s">
        <v>15</v>
      </c>
    </row>
    <row r="7" spans="2:5">
      <c r="B7" s="171" t="s">
        <v>167</v>
      </c>
      <c r="C7" s="172"/>
      <c r="D7" s="168"/>
      <c r="E7" s="173"/>
    </row>
    <row r="8" spans="2:5">
      <c r="B8" s="174" t="s">
        <v>168</v>
      </c>
      <c r="C8" s="175"/>
      <c r="D8" s="176">
        <f>+E11</f>
        <v>0</v>
      </c>
      <c r="E8" s="177"/>
    </row>
    <row r="9" spans="2:5">
      <c r="B9" s="174" t="s">
        <v>169</v>
      </c>
      <c r="C9" s="175" t="s">
        <v>137</v>
      </c>
      <c r="D9" s="176"/>
      <c r="E9" s="177"/>
    </row>
    <row r="10" spans="2:5">
      <c r="B10" s="174" t="s">
        <v>170</v>
      </c>
      <c r="C10" s="178" t="s">
        <v>171</v>
      </c>
      <c r="D10" s="179">
        <f>D8+D9</f>
        <v>0</v>
      </c>
      <c r="E10" s="180">
        <f>E8+E9</f>
        <v>0</v>
      </c>
    </row>
    <row r="11" spans="2:5" ht="13.5" thickBot="1">
      <c r="B11" s="174" t="s">
        <v>172</v>
      </c>
      <c r="C11" s="175"/>
      <c r="D11" s="181"/>
      <c r="E11" s="182"/>
    </row>
    <row r="12" spans="2:5" ht="13.5" thickBot="1">
      <c r="B12" s="183" t="s">
        <v>173</v>
      </c>
      <c r="C12" s="563" t="s">
        <v>171</v>
      </c>
      <c r="D12" s="184">
        <f>D11-D10</f>
        <v>0</v>
      </c>
      <c r="E12" s="185">
        <f>E11-E10</f>
        <v>0</v>
      </c>
    </row>
    <row r="13" spans="2:5">
      <c r="B13" s="102" t="s">
        <v>174</v>
      </c>
      <c r="C13" s="186"/>
      <c r="D13" s="187"/>
      <c r="E13" s="188"/>
    </row>
    <row r="14" spans="2:5">
      <c r="B14" s="103" t="s">
        <v>243</v>
      </c>
      <c r="C14" s="186"/>
      <c r="D14" s="187"/>
      <c r="E14" s="188"/>
    </row>
    <row r="15" spans="2:5">
      <c r="B15" s="103" t="s">
        <v>244</v>
      </c>
      <c r="C15" s="186"/>
      <c r="D15" s="187"/>
      <c r="E15" s="188"/>
    </row>
    <row r="16" spans="2:5">
      <c r="B16" s="103" t="s">
        <v>245</v>
      </c>
      <c r="C16" s="186"/>
      <c r="D16" s="187"/>
      <c r="E16" s="188"/>
    </row>
    <row r="17" spans="2:6">
      <c r="B17" s="189" t="s">
        <v>173</v>
      </c>
      <c r="C17" s="190"/>
      <c r="D17" s="191">
        <f>SUM(D14:D16)</f>
        <v>0</v>
      </c>
      <c r="E17" s="192">
        <f>SUM(E14:E16)</f>
        <v>0</v>
      </c>
    </row>
    <row r="18" spans="2:6">
      <c r="B18" s="336" t="s">
        <v>94</v>
      </c>
      <c r="C18" s="337"/>
      <c r="D18" s="338"/>
      <c r="E18" s="338"/>
      <c r="F18" s="165"/>
    </row>
    <row r="20" spans="2:6" s="333" customFormat="1" ht="63.75" customHeight="1">
      <c r="B20" s="792" t="s">
        <v>246</v>
      </c>
      <c r="C20" s="792"/>
      <c r="D20" s="792"/>
      <c r="E20" s="792"/>
    </row>
    <row r="21" spans="2:6" s="333" customFormat="1" ht="43.5" customHeight="1">
      <c r="B21" s="792" t="s">
        <v>247</v>
      </c>
      <c r="C21" s="792"/>
      <c r="D21" s="792"/>
      <c r="E21" s="792"/>
    </row>
    <row r="23" spans="2:6">
      <c r="B23" s="83" t="s">
        <v>95</v>
      </c>
    </row>
    <row r="24" spans="2:6">
      <c r="B24" s="498" t="s">
        <v>96</v>
      </c>
    </row>
    <row r="25" spans="2:6">
      <c r="B25" s="333" t="s">
        <v>97</v>
      </c>
    </row>
    <row r="26" spans="2:6">
      <c r="B26" s="499" t="s">
        <v>98</v>
      </c>
    </row>
    <row r="27" spans="2:6">
      <c r="B27" s="101"/>
    </row>
    <row r="28" spans="2:6">
      <c r="B28" s="101"/>
    </row>
    <row r="74" spans="2:2">
      <c r="B74" s="31" t="e">
        <f>"Firmado a los efectos de su identificación con mi informe de fecha "&amp;TEXT(#REF!,"dd/mm/yyyy")</f>
        <v>#REF!</v>
      </c>
    </row>
  </sheetData>
  <mergeCells count="4">
    <mergeCell ref="B3:E3"/>
    <mergeCell ref="B5:E5"/>
    <mergeCell ref="B20:E20"/>
    <mergeCell ref="B21:E21"/>
  </mergeCells>
  <pageMargins left="0.7" right="0.7" top="0.75" bottom="0.75" header="0.3" footer="0.3"/>
  <pageSetup paperSize="9" scale="77" orientation="portrait" r:id="rId1"/>
  <extLst>
    <ext xmlns:x14="http://schemas.microsoft.com/office/spreadsheetml/2009/9/main" uri="{78C0D931-6437-407d-A8EE-F0AAD7539E65}">
      <x14:conditionalFormattings>
        <x14:conditionalFormatting xmlns:xm="http://schemas.microsoft.com/office/excel/2006/main">
          <x14:cfRule type="containsText" priority="2" operator="containsText" text="control" id="{B6CF9254-B28B-4B07-B8D5-799154A3022B}">
            <xm:f>NOT(ISERROR(SEARCH("control",'EF. IND.'!D18)))</xm:f>
            <x14:dxf>
              <font>
                <color theme="0"/>
              </font>
              <fill>
                <patternFill>
                  <bgColor rgb="FFC00000"/>
                </patternFill>
              </fill>
            </x14:dxf>
          </x14:cfRule>
          <xm:sqref>D18:E18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53"/>
  <sheetViews>
    <sheetView tabSelected="1" zoomScale="70" zoomScaleNormal="70" workbookViewId="0">
      <selection activeCell="B11" sqref="B11:H11"/>
    </sheetView>
  </sheetViews>
  <sheetFormatPr baseColWidth="10" defaultColWidth="9.140625" defaultRowHeight="12"/>
  <cols>
    <col min="1" max="1" width="1.42578125" style="426" customWidth="1"/>
    <col min="2" max="2" width="50.140625" style="426" customWidth="1"/>
    <col min="3" max="3" width="14" style="426" customWidth="1"/>
    <col min="4" max="4" width="15.7109375" style="426" customWidth="1"/>
    <col min="5" max="5" width="14.140625" style="426" customWidth="1"/>
    <col min="6" max="6" width="15.5703125" style="426" customWidth="1"/>
    <col min="7" max="7" width="11.85546875" style="426" customWidth="1"/>
    <col min="8" max="8" width="11.7109375" style="426" customWidth="1"/>
    <col min="9" max="9" width="18.5703125" style="426" customWidth="1"/>
    <col min="10" max="10" width="2.85546875" style="426" customWidth="1"/>
    <col min="11" max="16384" width="9.140625" style="426"/>
  </cols>
  <sheetData>
    <row r="1" spans="2:9" ht="12.75" thickBot="1"/>
    <row r="2" spans="2:9" ht="15">
      <c r="B2" s="329" t="s">
        <v>812</v>
      </c>
      <c r="C2" s="122"/>
      <c r="D2" s="458"/>
      <c r="E2" s="458"/>
      <c r="F2" s="458"/>
      <c r="G2" s="428"/>
      <c r="H2" s="428"/>
      <c r="I2" s="465"/>
    </row>
    <row r="3" spans="2:9" ht="15">
      <c r="B3" s="845" t="s">
        <v>646</v>
      </c>
      <c r="C3" s="846"/>
      <c r="D3" s="846"/>
      <c r="E3" s="846"/>
      <c r="F3" s="846"/>
      <c r="G3" s="846"/>
      <c r="H3" s="846"/>
      <c r="I3" s="847"/>
    </row>
    <row r="4" spans="2:9" ht="31.5" customHeight="1" thickBot="1">
      <c r="B4" s="848" t="s">
        <v>100</v>
      </c>
      <c r="C4" s="849"/>
      <c r="D4" s="849"/>
      <c r="E4" s="849"/>
      <c r="F4" s="849"/>
      <c r="G4" s="849"/>
      <c r="H4" s="849"/>
      <c r="I4" s="850"/>
    </row>
    <row r="5" spans="2:9" ht="24">
      <c r="B5" s="427" t="s">
        <v>433</v>
      </c>
      <c r="C5" s="428"/>
      <c r="D5" s="428"/>
      <c r="E5" s="428"/>
      <c r="F5" s="428"/>
      <c r="G5" s="428"/>
      <c r="H5" s="428"/>
      <c r="I5" s="459" t="s">
        <v>647</v>
      </c>
    </row>
    <row r="6" spans="2:9" ht="12.75">
      <c r="B6" s="971" t="s">
        <v>838</v>
      </c>
      <c r="C6" s="969"/>
      <c r="D6" s="969"/>
      <c r="E6" s="969"/>
      <c r="F6" s="969"/>
      <c r="G6" s="969"/>
      <c r="H6" s="970"/>
      <c r="I6" s="968"/>
    </row>
    <row r="7" spans="2:9" ht="53.25" customHeight="1">
      <c r="B7" s="805" t="s">
        <v>830</v>
      </c>
      <c r="C7" s="806"/>
      <c r="D7" s="806"/>
      <c r="E7" s="806"/>
      <c r="F7" s="806"/>
      <c r="G7" s="806"/>
      <c r="H7" s="806"/>
      <c r="I7" s="429" t="s">
        <v>434</v>
      </c>
    </row>
    <row r="8" spans="2:9" ht="117.75" customHeight="1">
      <c r="B8" s="807" t="s">
        <v>831</v>
      </c>
      <c r="C8" s="808"/>
      <c r="D8" s="808"/>
      <c r="E8" s="808"/>
      <c r="F8" s="808"/>
      <c r="G8" s="808"/>
      <c r="H8" s="808"/>
      <c r="I8" s="429"/>
    </row>
    <row r="9" spans="2:9" ht="275.25" customHeight="1">
      <c r="B9" s="812" t="s">
        <v>832</v>
      </c>
      <c r="C9" s="813"/>
      <c r="D9" s="813"/>
      <c r="E9" s="813"/>
      <c r="F9" s="813"/>
      <c r="G9" s="813"/>
      <c r="H9" s="813"/>
      <c r="I9" s="430" t="s">
        <v>435</v>
      </c>
    </row>
    <row r="10" spans="2:9">
      <c r="B10" s="431" t="s">
        <v>436</v>
      </c>
      <c r="C10" s="432"/>
      <c r="D10" s="432"/>
      <c r="E10" s="432"/>
      <c r="F10" s="432"/>
      <c r="G10" s="432"/>
      <c r="H10" s="432"/>
      <c r="I10" s="429"/>
    </row>
    <row r="11" spans="2:9" ht="26.25" customHeight="1">
      <c r="B11" s="809" t="s">
        <v>437</v>
      </c>
      <c r="C11" s="810"/>
      <c r="D11" s="810"/>
      <c r="E11" s="810"/>
      <c r="F11" s="810"/>
      <c r="G11" s="810"/>
      <c r="H11" s="810"/>
      <c r="I11" s="619" t="s">
        <v>744</v>
      </c>
    </row>
    <row r="12" spans="2:9" ht="32.25" customHeight="1">
      <c r="B12" s="814" t="s">
        <v>833</v>
      </c>
      <c r="C12" s="804"/>
      <c r="D12" s="804"/>
      <c r="E12" s="804"/>
      <c r="F12" s="804"/>
      <c r="G12" s="804"/>
      <c r="H12" s="804"/>
      <c r="I12" s="619" t="s">
        <v>745</v>
      </c>
    </row>
    <row r="13" spans="2:9" ht="30.75" customHeight="1">
      <c r="B13" s="815" t="s">
        <v>834</v>
      </c>
      <c r="C13" s="816"/>
      <c r="D13" s="816"/>
      <c r="E13" s="816"/>
      <c r="F13" s="816"/>
      <c r="G13" s="816"/>
      <c r="H13" s="816"/>
      <c r="I13" s="619" t="s">
        <v>746</v>
      </c>
    </row>
    <row r="14" spans="2:9">
      <c r="B14" s="803" t="s">
        <v>438</v>
      </c>
      <c r="C14" s="804"/>
      <c r="D14" s="804"/>
      <c r="E14" s="804"/>
      <c r="F14" s="804"/>
      <c r="G14" s="804"/>
      <c r="H14" s="804"/>
      <c r="I14" s="433"/>
    </row>
    <row r="15" spans="2:9" ht="25.5" customHeight="1">
      <c r="B15" s="811" t="s">
        <v>835</v>
      </c>
      <c r="C15" s="796"/>
      <c r="D15" s="796"/>
      <c r="E15" s="796"/>
      <c r="F15" s="796"/>
      <c r="G15" s="796"/>
      <c r="H15" s="796"/>
      <c r="I15" s="619" t="s">
        <v>747</v>
      </c>
    </row>
    <row r="16" spans="2:9">
      <c r="B16" s="434"/>
      <c r="C16" s="432"/>
      <c r="D16" s="432"/>
      <c r="E16" s="432"/>
      <c r="F16" s="432"/>
      <c r="G16" s="432"/>
      <c r="H16" s="432"/>
      <c r="I16" s="429"/>
    </row>
    <row r="17" spans="2:9">
      <c r="B17" s="431" t="s">
        <v>439</v>
      </c>
      <c r="C17" s="432"/>
      <c r="D17" s="432"/>
      <c r="E17" s="432"/>
      <c r="F17" s="432"/>
      <c r="G17" s="432"/>
      <c r="H17" s="432"/>
      <c r="I17" s="429"/>
    </row>
    <row r="18" spans="2:9" ht="48" customHeight="1">
      <c r="B18" s="795" t="s">
        <v>648</v>
      </c>
      <c r="C18" s="796"/>
      <c r="D18" s="796"/>
      <c r="E18" s="796"/>
      <c r="F18" s="796"/>
      <c r="G18" s="796"/>
      <c r="H18" s="796"/>
      <c r="I18" s="621" t="s">
        <v>814</v>
      </c>
    </row>
    <row r="19" spans="2:9">
      <c r="B19" s="435" t="s">
        <v>440</v>
      </c>
      <c r="C19" s="436" t="s">
        <v>441</v>
      </c>
      <c r="D19" s="436" t="s">
        <v>442</v>
      </c>
      <c r="E19" s="432"/>
      <c r="F19" s="432"/>
      <c r="G19" s="432"/>
      <c r="H19" s="432"/>
      <c r="I19" s="429"/>
    </row>
    <row r="20" spans="2:9">
      <c r="B20" s="435" t="s">
        <v>443</v>
      </c>
      <c r="C20" s="436"/>
      <c r="D20" s="436"/>
      <c r="E20" s="432"/>
      <c r="F20" s="432"/>
      <c r="G20" s="432"/>
      <c r="H20" s="432"/>
      <c r="I20" s="429"/>
    </row>
    <row r="21" spans="2:9">
      <c r="B21" s="435" t="s">
        <v>444</v>
      </c>
      <c r="C21" s="436"/>
      <c r="D21" s="436"/>
      <c r="E21" s="432"/>
      <c r="F21" s="432"/>
      <c r="G21" s="432"/>
      <c r="H21" s="432"/>
      <c r="I21" s="429"/>
    </row>
    <row r="22" spans="2:9">
      <c r="B22" s="435" t="s">
        <v>445</v>
      </c>
      <c r="C22" s="436"/>
      <c r="D22" s="436"/>
      <c r="E22" s="432"/>
      <c r="F22" s="432"/>
      <c r="G22" s="432"/>
      <c r="H22" s="432"/>
      <c r="I22" s="429"/>
    </row>
    <row r="23" spans="2:9">
      <c r="B23" s="435" t="s">
        <v>446</v>
      </c>
      <c r="C23" s="436"/>
      <c r="D23" s="436"/>
      <c r="E23" s="432"/>
      <c r="F23" s="432"/>
      <c r="G23" s="432"/>
      <c r="H23" s="432"/>
      <c r="I23" s="429"/>
    </row>
    <row r="24" spans="2:9">
      <c r="B24" s="435" t="s">
        <v>129</v>
      </c>
      <c r="C24" s="436"/>
      <c r="D24" s="436"/>
      <c r="E24" s="432"/>
      <c r="F24" s="432"/>
      <c r="G24" s="432"/>
      <c r="H24" s="432"/>
      <c r="I24" s="429"/>
    </row>
    <row r="25" spans="2:9">
      <c r="B25" s="434"/>
      <c r="C25" s="432"/>
      <c r="D25" s="432"/>
      <c r="E25" s="432"/>
      <c r="F25" s="432"/>
      <c r="G25" s="432"/>
      <c r="H25" s="432"/>
      <c r="I25" s="429"/>
    </row>
    <row r="26" spans="2:9" ht="64.5" customHeight="1">
      <c r="B26" s="795" t="s">
        <v>649</v>
      </c>
      <c r="C26" s="796"/>
      <c r="D26" s="796"/>
      <c r="E26" s="796"/>
      <c r="F26" s="796"/>
      <c r="G26" s="796"/>
      <c r="H26" s="796"/>
      <c r="I26" s="619" t="s">
        <v>748</v>
      </c>
    </row>
    <row r="27" spans="2:9">
      <c r="B27" s="435" t="s">
        <v>440</v>
      </c>
      <c r="C27" s="802" t="s">
        <v>447</v>
      </c>
      <c r="D27" s="802"/>
      <c r="E27" s="800" t="s">
        <v>448</v>
      </c>
      <c r="F27" s="801"/>
      <c r="G27" s="432"/>
      <c r="H27" s="432"/>
      <c r="I27" s="429"/>
    </row>
    <row r="28" spans="2:9">
      <c r="B28" s="435"/>
      <c r="C28" s="436" t="s">
        <v>441</v>
      </c>
      <c r="D28" s="436" t="s">
        <v>442</v>
      </c>
      <c r="E28" s="436" t="s">
        <v>441</v>
      </c>
      <c r="F28" s="436" t="s">
        <v>442</v>
      </c>
      <c r="G28" s="432"/>
      <c r="H28" s="432"/>
      <c r="I28" s="429"/>
    </row>
    <row r="29" spans="2:9">
      <c r="B29" s="435" t="s">
        <v>449</v>
      </c>
      <c r="C29" s="436"/>
      <c r="D29" s="436"/>
      <c r="E29" s="436"/>
      <c r="F29" s="436"/>
      <c r="G29" s="432"/>
      <c r="H29" s="432"/>
      <c r="I29" s="429"/>
    </row>
    <row r="30" spans="2:9">
      <c r="B30" s="435" t="s">
        <v>450</v>
      </c>
      <c r="C30" s="436"/>
      <c r="D30" s="436"/>
      <c r="E30" s="436"/>
      <c r="F30" s="436"/>
      <c r="G30" s="432"/>
      <c r="H30" s="432"/>
      <c r="I30" s="429"/>
    </row>
    <row r="31" spans="2:9">
      <c r="B31" s="435" t="s">
        <v>451</v>
      </c>
      <c r="C31" s="436"/>
      <c r="D31" s="436"/>
      <c r="E31" s="436"/>
      <c r="F31" s="436"/>
      <c r="G31" s="432"/>
      <c r="H31" s="432"/>
      <c r="I31" s="429"/>
    </row>
    <row r="32" spans="2:9">
      <c r="B32" s="435" t="s">
        <v>452</v>
      </c>
      <c r="C32" s="436"/>
      <c r="D32" s="436"/>
      <c r="E32" s="436"/>
      <c r="F32" s="436"/>
      <c r="G32" s="432"/>
      <c r="H32" s="432"/>
      <c r="I32" s="429"/>
    </row>
    <row r="33" spans="2:9">
      <c r="B33" s="435" t="s">
        <v>453</v>
      </c>
      <c r="C33" s="436"/>
      <c r="D33" s="436"/>
      <c r="E33" s="436"/>
      <c r="F33" s="436"/>
      <c r="G33" s="432"/>
      <c r="H33" s="432"/>
      <c r="I33" s="429"/>
    </row>
    <row r="34" spans="2:9">
      <c r="B34" s="435" t="s">
        <v>454</v>
      </c>
      <c r="C34" s="436"/>
      <c r="D34" s="436"/>
      <c r="E34" s="436"/>
      <c r="F34" s="436"/>
      <c r="G34" s="432"/>
      <c r="H34" s="432"/>
      <c r="I34" s="429"/>
    </row>
    <row r="35" spans="2:9">
      <c r="B35" s="435" t="s">
        <v>455</v>
      </c>
      <c r="C35" s="436"/>
      <c r="D35" s="436"/>
      <c r="E35" s="436"/>
      <c r="F35" s="436"/>
      <c r="G35" s="432"/>
      <c r="H35" s="432"/>
      <c r="I35" s="429"/>
    </row>
    <row r="36" spans="2:9">
      <c r="B36" s="435" t="s">
        <v>384</v>
      </c>
      <c r="C36" s="436"/>
      <c r="D36" s="436"/>
      <c r="E36" s="436"/>
      <c r="F36" s="436"/>
      <c r="G36" s="432"/>
      <c r="H36" s="432"/>
      <c r="I36" s="429"/>
    </row>
    <row r="37" spans="2:9">
      <c r="B37" s="435" t="s">
        <v>456</v>
      </c>
      <c r="C37" s="436"/>
      <c r="D37" s="436"/>
      <c r="E37" s="436"/>
      <c r="F37" s="436"/>
      <c r="G37" s="432"/>
      <c r="H37" s="432"/>
      <c r="I37" s="429"/>
    </row>
    <row r="38" spans="2:9" ht="24">
      <c r="B38" s="622" t="s">
        <v>760</v>
      </c>
      <c r="C38" s="436"/>
      <c r="D38" s="436"/>
      <c r="E38" s="436"/>
      <c r="F38" s="436"/>
      <c r="G38" s="432"/>
      <c r="H38" s="432"/>
      <c r="I38" s="429"/>
    </row>
    <row r="39" spans="2:9">
      <c r="B39" s="435" t="s">
        <v>129</v>
      </c>
      <c r="C39" s="436"/>
      <c r="D39" s="436"/>
      <c r="E39" s="436"/>
      <c r="F39" s="436"/>
      <c r="G39" s="432"/>
      <c r="H39" s="432"/>
      <c r="I39" s="429"/>
    </row>
    <row r="40" spans="2:9">
      <c r="B40" s="434"/>
      <c r="C40" s="432"/>
      <c r="D40" s="432"/>
      <c r="E40" s="432"/>
      <c r="F40" s="432"/>
      <c r="G40" s="432"/>
      <c r="H40" s="432"/>
      <c r="I40" s="429"/>
    </row>
    <row r="41" spans="2:9" ht="35.25" customHeight="1">
      <c r="B41" s="795" t="s">
        <v>650</v>
      </c>
      <c r="C41" s="796"/>
      <c r="D41" s="796"/>
      <c r="E41" s="796"/>
      <c r="F41" s="796"/>
      <c r="G41" s="796"/>
      <c r="H41" s="796"/>
      <c r="I41" s="619" t="s">
        <v>749</v>
      </c>
    </row>
    <row r="42" spans="2:9">
      <c r="B42" s="435" t="s">
        <v>440</v>
      </c>
      <c r="C42" s="802" t="s">
        <v>447</v>
      </c>
      <c r="D42" s="802"/>
      <c r="E42" s="800" t="s">
        <v>448</v>
      </c>
      <c r="F42" s="801"/>
      <c r="G42" s="432"/>
      <c r="H42" s="432"/>
      <c r="I42" s="429"/>
    </row>
    <row r="43" spans="2:9">
      <c r="B43" s="435"/>
      <c r="C43" s="436" t="s">
        <v>441</v>
      </c>
      <c r="D43" s="436" t="s">
        <v>442</v>
      </c>
      <c r="E43" s="436" t="s">
        <v>441</v>
      </c>
      <c r="F43" s="436" t="s">
        <v>442</v>
      </c>
      <c r="G43" s="432"/>
      <c r="H43" s="432"/>
      <c r="I43" s="429"/>
    </row>
    <row r="44" spans="2:9">
      <c r="B44" s="435" t="s">
        <v>457</v>
      </c>
      <c r="C44" s="436"/>
      <c r="D44" s="436"/>
      <c r="E44" s="436"/>
      <c r="F44" s="436"/>
      <c r="G44" s="432"/>
      <c r="H44" s="432"/>
      <c r="I44" s="429"/>
    </row>
    <row r="45" spans="2:9">
      <c r="B45" s="435" t="s">
        <v>458</v>
      </c>
      <c r="C45" s="436"/>
      <c r="D45" s="436"/>
      <c r="E45" s="436"/>
      <c r="F45" s="436"/>
      <c r="G45" s="432"/>
      <c r="H45" s="432"/>
      <c r="I45" s="429"/>
    </row>
    <row r="46" spans="2:9">
      <c r="B46" s="435" t="s">
        <v>459</v>
      </c>
      <c r="C46" s="436"/>
      <c r="D46" s="436"/>
      <c r="E46" s="436"/>
      <c r="F46" s="436"/>
      <c r="G46" s="432"/>
      <c r="H46" s="432"/>
      <c r="I46" s="429"/>
    </row>
    <row r="47" spans="2:9">
      <c r="B47" s="435" t="s">
        <v>460</v>
      </c>
      <c r="C47" s="436"/>
      <c r="D47" s="436"/>
      <c r="E47" s="436"/>
      <c r="F47" s="436"/>
      <c r="G47" s="432"/>
      <c r="H47" s="432"/>
      <c r="I47" s="429"/>
    </row>
    <row r="48" spans="2:9">
      <c r="B48" s="435" t="s">
        <v>461</v>
      </c>
      <c r="C48" s="436"/>
      <c r="D48" s="436"/>
      <c r="E48" s="436"/>
      <c r="F48" s="436"/>
      <c r="G48" s="432"/>
      <c r="H48" s="432"/>
      <c r="I48" s="429"/>
    </row>
    <row r="49" spans="2:9">
      <c r="B49" s="435" t="s">
        <v>456</v>
      </c>
      <c r="C49" s="436"/>
      <c r="D49" s="436"/>
      <c r="E49" s="436"/>
      <c r="F49" s="436"/>
      <c r="G49" s="432"/>
      <c r="H49" s="432"/>
      <c r="I49" s="429"/>
    </row>
    <row r="50" spans="2:9" ht="24">
      <c r="B50" s="622" t="s">
        <v>761</v>
      </c>
      <c r="C50" s="436"/>
      <c r="D50" s="436"/>
      <c r="E50" s="436"/>
      <c r="F50" s="436"/>
      <c r="G50" s="432"/>
      <c r="H50" s="432"/>
      <c r="I50" s="429"/>
    </row>
    <row r="51" spans="2:9">
      <c r="B51" s="435" t="s">
        <v>129</v>
      </c>
      <c r="C51" s="436"/>
      <c r="D51" s="436"/>
      <c r="E51" s="436"/>
      <c r="F51" s="436"/>
      <c r="G51" s="432"/>
      <c r="H51" s="432"/>
      <c r="I51" s="429"/>
    </row>
    <row r="52" spans="2:9">
      <c r="B52" s="434" t="s">
        <v>462</v>
      </c>
      <c r="C52" s="432"/>
      <c r="D52" s="432"/>
      <c r="E52" s="432"/>
      <c r="F52" s="432"/>
      <c r="G52" s="432"/>
      <c r="H52" s="432"/>
      <c r="I52" s="429"/>
    </row>
    <row r="53" spans="2:9">
      <c r="B53" s="434"/>
      <c r="C53" s="432"/>
      <c r="D53" s="432"/>
      <c r="E53" s="432"/>
      <c r="F53" s="432"/>
      <c r="G53" s="432"/>
      <c r="H53" s="432"/>
      <c r="I53" s="429"/>
    </row>
    <row r="54" spans="2:9" ht="45" customHeight="1">
      <c r="B54" s="795" t="s">
        <v>651</v>
      </c>
      <c r="C54" s="796"/>
      <c r="D54" s="796"/>
      <c r="E54" s="796"/>
      <c r="F54" s="796"/>
      <c r="G54" s="796"/>
      <c r="H54" s="796"/>
      <c r="I54" s="621" t="s">
        <v>815</v>
      </c>
    </row>
    <row r="55" spans="2:9" ht="48" customHeight="1">
      <c r="B55" s="435" t="s">
        <v>440</v>
      </c>
      <c r="C55" s="802" t="s">
        <v>447</v>
      </c>
      <c r="D55" s="802"/>
      <c r="E55" s="800" t="s">
        <v>448</v>
      </c>
      <c r="F55" s="801"/>
      <c r="G55" s="432"/>
      <c r="H55" s="432"/>
      <c r="I55" s="429"/>
    </row>
    <row r="56" spans="2:9">
      <c r="B56" s="435"/>
      <c r="C56" s="436" t="s">
        <v>441</v>
      </c>
      <c r="D56" s="436" t="s">
        <v>442</v>
      </c>
      <c r="E56" s="436" t="s">
        <v>441</v>
      </c>
      <c r="F56" s="436" t="s">
        <v>442</v>
      </c>
      <c r="G56" s="432"/>
      <c r="H56" s="432"/>
      <c r="I56" s="429"/>
    </row>
    <row r="57" spans="2:9">
      <c r="B57" s="435" t="s">
        <v>458</v>
      </c>
      <c r="C57" s="436"/>
      <c r="D57" s="436"/>
      <c r="E57" s="436"/>
      <c r="F57" s="436"/>
      <c r="G57" s="432"/>
      <c r="H57" s="432"/>
      <c r="I57" s="429"/>
    </row>
    <row r="58" spans="2:9">
      <c r="B58" s="435" t="s">
        <v>461</v>
      </c>
      <c r="C58" s="436"/>
      <c r="D58" s="436"/>
      <c r="E58" s="436"/>
      <c r="F58" s="436"/>
      <c r="G58" s="432"/>
      <c r="H58" s="432"/>
      <c r="I58" s="429"/>
    </row>
    <row r="59" spans="2:9">
      <c r="B59" s="435" t="s">
        <v>456</v>
      </c>
      <c r="C59" s="436"/>
      <c r="D59" s="436"/>
      <c r="E59" s="436"/>
      <c r="F59" s="436"/>
      <c r="G59" s="432"/>
      <c r="H59" s="432"/>
      <c r="I59" s="429"/>
    </row>
    <row r="60" spans="2:9" ht="24">
      <c r="B60" s="622" t="s">
        <v>763</v>
      </c>
      <c r="C60" s="436"/>
      <c r="D60" s="436"/>
      <c r="E60" s="436"/>
      <c r="F60" s="436"/>
      <c r="G60" s="432"/>
      <c r="H60" s="432"/>
      <c r="I60" s="429"/>
    </row>
    <row r="61" spans="2:9">
      <c r="B61" s="435" t="s">
        <v>463</v>
      </c>
      <c r="C61" s="436"/>
      <c r="D61" s="436"/>
      <c r="E61" s="436"/>
      <c r="F61" s="436"/>
      <c r="G61" s="432"/>
      <c r="H61" s="432"/>
      <c r="I61" s="429"/>
    </row>
    <row r="62" spans="2:9">
      <c r="B62" s="438" t="s">
        <v>464</v>
      </c>
      <c r="C62" s="432"/>
      <c r="D62" s="432"/>
      <c r="E62" s="432"/>
      <c r="F62" s="432"/>
      <c r="G62" s="432"/>
      <c r="H62" s="432"/>
      <c r="I62" s="429"/>
    </row>
    <row r="63" spans="2:9">
      <c r="B63" s="438"/>
      <c r="C63" s="432"/>
      <c r="D63" s="432"/>
      <c r="E63" s="432"/>
      <c r="F63" s="432"/>
      <c r="G63" s="432"/>
      <c r="H63" s="432"/>
      <c r="I63" s="429"/>
    </row>
    <row r="64" spans="2:9" ht="12" customHeight="1">
      <c r="B64" s="795" t="s">
        <v>652</v>
      </c>
      <c r="C64" s="796"/>
      <c r="D64" s="796"/>
      <c r="E64" s="796"/>
      <c r="F64" s="796"/>
      <c r="G64" s="796"/>
      <c r="H64" s="796"/>
      <c r="I64" s="619" t="s">
        <v>749</v>
      </c>
    </row>
    <row r="65" spans="2:9">
      <c r="B65" s="817" t="s">
        <v>440</v>
      </c>
      <c r="C65" s="824" t="s">
        <v>447</v>
      </c>
      <c r="D65" s="824"/>
      <c r="E65" s="822" t="s">
        <v>448</v>
      </c>
      <c r="F65" s="823"/>
      <c r="G65" s="432"/>
      <c r="H65" s="432"/>
      <c r="I65" s="429"/>
    </row>
    <row r="66" spans="2:9" ht="20.25" customHeight="1">
      <c r="B66" s="818"/>
      <c r="C66" s="436" t="s">
        <v>441</v>
      </c>
      <c r="D66" s="436" t="s">
        <v>442</v>
      </c>
      <c r="E66" s="436" t="s">
        <v>441</v>
      </c>
      <c r="F66" s="436" t="s">
        <v>442</v>
      </c>
      <c r="G66" s="432"/>
      <c r="H66" s="432"/>
      <c r="I66" s="429"/>
    </row>
    <row r="67" spans="2:9">
      <c r="B67" s="435" t="s">
        <v>465</v>
      </c>
      <c r="C67" s="436"/>
      <c r="D67" s="436"/>
      <c r="E67" s="436"/>
      <c r="F67" s="436"/>
      <c r="G67" s="432"/>
      <c r="H67" s="432"/>
      <c r="I67" s="429"/>
    </row>
    <row r="68" spans="2:9" ht="24">
      <c r="B68" s="437" t="s">
        <v>466</v>
      </c>
      <c r="C68" s="436"/>
      <c r="D68" s="436"/>
      <c r="E68" s="436"/>
      <c r="F68" s="436"/>
      <c r="G68" s="432"/>
      <c r="H68" s="432"/>
      <c r="I68" s="429"/>
    </row>
    <row r="69" spans="2:9">
      <c r="B69" s="435" t="s">
        <v>467</v>
      </c>
      <c r="C69" s="436"/>
      <c r="D69" s="436"/>
      <c r="E69" s="436"/>
      <c r="F69" s="436"/>
      <c r="G69" s="432"/>
      <c r="H69" s="432"/>
      <c r="I69" s="429"/>
    </row>
    <row r="70" spans="2:9">
      <c r="B70" s="435" t="s">
        <v>468</v>
      </c>
      <c r="C70" s="436"/>
      <c r="D70" s="436"/>
      <c r="E70" s="436"/>
      <c r="F70" s="436"/>
      <c r="G70" s="432"/>
      <c r="H70" s="432"/>
      <c r="I70" s="429"/>
    </row>
    <row r="71" spans="2:9" ht="24">
      <c r="B71" s="437" t="s">
        <v>469</v>
      </c>
      <c r="C71" s="436"/>
      <c r="D71" s="436"/>
      <c r="E71" s="436"/>
      <c r="F71" s="436"/>
      <c r="G71" s="432"/>
      <c r="H71" s="432"/>
      <c r="I71" s="429"/>
    </row>
    <row r="72" spans="2:9">
      <c r="B72" s="435" t="s">
        <v>470</v>
      </c>
      <c r="C72" s="436"/>
      <c r="D72" s="436"/>
      <c r="E72" s="436"/>
      <c r="F72" s="436"/>
      <c r="G72" s="432"/>
      <c r="H72" s="432"/>
      <c r="I72" s="429"/>
    </row>
    <row r="73" spans="2:9" ht="24">
      <c r="B73" s="622" t="s">
        <v>762</v>
      </c>
      <c r="C73" s="436"/>
      <c r="D73" s="436"/>
      <c r="E73" s="436"/>
      <c r="F73" s="436"/>
      <c r="G73" s="432"/>
      <c r="H73" s="432"/>
      <c r="I73" s="429"/>
    </row>
    <row r="74" spans="2:9">
      <c r="B74" s="435" t="s">
        <v>129</v>
      </c>
      <c r="C74" s="436"/>
      <c r="D74" s="436"/>
      <c r="E74" s="436"/>
      <c r="F74" s="436"/>
      <c r="G74" s="432"/>
      <c r="H74" s="432"/>
      <c r="I74" s="429"/>
    </row>
    <row r="75" spans="2:9">
      <c r="B75" s="434"/>
      <c r="C75" s="432"/>
      <c r="D75" s="432"/>
      <c r="E75" s="432"/>
      <c r="F75" s="432"/>
      <c r="G75" s="432"/>
      <c r="H75" s="432"/>
      <c r="I75" s="429"/>
    </row>
    <row r="76" spans="2:9" ht="53.25" customHeight="1">
      <c r="B76" s="795" t="s">
        <v>764</v>
      </c>
      <c r="C76" s="796"/>
      <c r="D76" s="796"/>
      <c r="E76" s="796"/>
      <c r="F76" s="796"/>
      <c r="G76" s="796"/>
      <c r="H76" s="796"/>
      <c r="I76" s="619" t="s">
        <v>749</v>
      </c>
    </row>
    <row r="77" spans="2:9">
      <c r="B77" s="434"/>
      <c r="C77" s="432"/>
      <c r="D77" s="432"/>
      <c r="E77" s="432"/>
      <c r="F77" s="432"/>
      <c r="G77" s="432"/>
      <c r="H77" s="432"/>
      <c r="I77" s="429"/>
    </row>
    <row r="78" spans="2:9" ht="72" customHeight="1">
      <c r="B78" s="795" t="s">
        <v>836</v>
      </c>
      <c r="C78" s="796"/>
      <c r="D78" s="796"/>
      <c r="E78" s="796"/>
      <c r="F78" s="796"/>
      <c r="G78" s="796"/>
      <c r="H78" s="796"/>
      <c r="I78" s="619" t="s">
        <v>750</v>
      </c>
    </row>
    <row r="79" spans="2:9">
      <c r="B79" s="793" t="s">
        <v>440</v>
      </c>
      <c r="C79" s="821" t="s">
        <v>447</v>
      </c>
      <c r="D79" s="821"/>
      <c r="E79" s="819" t="s">
        <v>448</v>
      </c>
      <c r="F79" s="820"/>
      <c r="G79" s="432"/>
      <c r="H79" s="432"/>
      <c r="I79" s="429"/>
    </row>
    <row r="80" spans="2:9">
      <c r="B80" s="794"/>
      <c r="C80" s="643" t="s">
        <v>441</v>
      </c>
      <c r="D80" s="643" t="s">
        <v>442</v>
      </c>
      <c r="E80" s="643" t="s">
        <v>441</v>
      </c>
      <c r="F80" s="643" t="s">
        <v>442</v>
      </c>
      <c r="G80" s="432"/>
      <c r="H80" s="432"/>
      <c r="I80" s="429"/>
    </row>
    <row r="81" spans="2:9" ht="24">
      <c r="B81" s="641" t="s">
        <v>471</v>
      </c>
      <c r="C81" s="643"/>
      <c r="D81" s="643"/>
      <c r="E81" s="643"/>
      <c r="F81" s="643"/>
      <c r="G81" s="432"/>
      <c r="H81" s="432"/>
      <c r="I81" s="429"/>
    </row>
    <row r="82" spans="2:9">
      <c r="B82" s="642" t="s">
        <v>472</v>
      </c>
      <c r="C82" s="643"/>
      <c r="D82" s="643"/>
      <c r="E82" s="643"/>
      <c r="F82" s="643"/>
      <c r="G82" s="432"/>
      <c r="H82" s="432"/>
      <c r="I82" s="429"/>
    </row>
    <row r="83" spans="2:9">
      <c r="B83" s="642" t="s">
        <v>384</v>
      </c>
      <c r="C83" s="643"/>
      <c r="D83" s="643"/>
      <c r="E83" s="643"/>
      <c r="F83" s="643"/>
      <c r="G83" s="432"/>
      <c r="H83" s="432"/>
      <c r="I83" s="429"/>
    </row>
    <row r="84" spans="2:9">
      <c r="B84" s="642" t="s">
        <v>456</v>
      </c>
      <c r="C84" s="643"/>
      <c r="D84" s="643"/>
      <c r="E84" s="643"/>
      <c r="F84" s="643"/>
      <c r="G84" s="432"/>
      <c r="H84" s="432"/>
      <c r="I84" s="429"/>
    </row>
    <row r="85" spans="2:9" ht="24">
      <c r="B85" s="624" t="s">
        <v>765</v>
      </c>
      <c r="C85" s="643"/>
      <c r="D85" s="643"/>
      <c r="E85" s="643"/>
      <c r="F85" s="643"/>
      <c r="G85" s="432"/>
      <c r="H85" s="432"/>
      <c r="I85" s="429"/>
    </row>
    <row r="86" spans="2:9">
      <c r="B86" s="642" t="s">
        <v>129</v>
      </c>
      <c r="C86" s="643"/>
      <c r="D86" s="643"/>
      <c r="E86" s="643"/>
      <c r="F86" s="643"/>
      <c r="G86" s="432"/>
      <c r="H86" s="432"/>
      <c r="I86" s="429"/>
    </row>
    <row r="87" spans="2:9">
      <c r="B87" s="434"/>
      <c r="C87" s="432"/>
      <c r="D87" s="432"/>
      <c r="E87" s="432"/>
      <c r="F87" s="432"/>
      <c r="G87" s="432"/>
      <c r="H87" s="432"/>
      <c r="I87" s="429"/>
    </row>
    <row r="88" spans="2:9" ht="60" customHeight="1">
      <c r="B88" s="795" t="s">
        <v>653</v>
      </c>
      <c r="C88" s="796"/>
      <c r="D88" s="796"/>
      <c r="E88" s="796"/>
      <c r="F88" s="796"/>
      <c r="G88" s="796"/>
      <c r="H88" s="796"/>
      <c r="I88" s="619" t="s">
        <v>816</v>
      </c>
    </row>
    <row r="89" spans="2:9">
      <c r="B89" s="793" t="s">
        <v>440</v>
      </c>
      <c r="C89" s="800" t="s">
        <v>447</v>
      </c>
      <c r="D89" s="801"/>
      <c r="E89" s="800" t="s">
        <v>448</v>
      </c>
      <c r="F89" s="801"/>
      <c r="G89" s="432"/>
      <c r="H89" s="432"/>
      <c r="I89" s="429"/>
    </row>
    <row r="90" spans="2:9">
      <c r="B90" s="794"/>
      <c r="C90" s="436" t="s">
        <v>441</v>
      </c>
      <c r="D90" s="436" t="s">
        <v>442</v>
      </c>
      <c r="E90" s="436" t="s">
        <v>441</v>
      </c>
      <c r="F90" s="436" t="s">
        <v>442</v>
      </c>
      <c r="G90" s="432"/>
      <c r="H90" s="432"/>
      <c r="I90" s="429"/>
    </row>
    <row r="91" spans="2:9">
      <c r="B91" s="435" t="s">
        <v>473</v>
      </c>
      <c r="C91" s="436"/>
      <c r="D91" s="436"/>
      <c r="E91" s="436"/>
      <c r="F91" s="436"/>
      <c r="G91" s="432"/>
      <c r="H91" s="432"/>
      <c r="I91" s="429"/>
    </row>
    <row r="92" spans="2:9">
      <c r="B92" s="435" t="s">
        <v>474</v>
      </c>
      <c r="C92" s="436"/>
      <c r="D92" s="436"/>
      <c r="E92" s="436"/>
      <c r="F92" s="436"/>
      <c r="G92" s="432"/>
      <c r="H92" s="432"/>
      <c r="I92" s="429"/>
    </row>
    <row r="93" spans="2:9">
      <c r="B93" s="435" t="s">
        <v>475</v>
      </c>
      <c r="C93" s="436"/>
      <c r="D93" s="436"/>
      <c r="E93" s="436"/>
      <c r="F93" s="436"/>
      <c r="G93" s="432"/>
      <c r="H93" s="432"/>
      <c r="I93" s="429"/>
    </row>
    <row r="94" spans="2:9">
      <c r="B94" s="435" t="s">
        <v>476</v>
      </c>
      <c r="C94" s="436"/>
      <c r="D94" s="436"/>
      <c r="E94" s="436"/>
      <c r="F94" s="436"/>
      <c r="G94" s="432"/>
      <c r="H94" s="432"/>
      <c r="I94" s="429"/>
    </row>
    <row r="95" spans="2:9">
      <c r="B95" s="435" t="s">
        <v>456</v>
      </c>
      <c r="C95" s="436"/>
      <c r="D95" s="436"/>
      <c r="E95" s="436"/>
      <c r="F95" s="436"/>
      <c r="G95" s="432"/>
      <c r="H95" s="432"/>
      <c r="I95" s="429"/>
    </row>
    <row r="96" spans="2:9">
      <c r="B96" s="435" t="s">
        <v>477</v>
      </c>
      <c r="C96" s="436"/>
      <c r="D96" s="436"/>
      <c r="E96" s="436"/>
      <c r="F96" s="436"/>
      <c r="G96" s="432"/>
      <c r="H96" s="432"/>
      <c r="I96" s="429"/>
    </row>
    <row r="97" spans="2:9">
      <c r="B97" s="435" t="s">
        <v>129</v>
      </c>
      <c r="C97" s="436"/>
      <c r="D97" s="436"/>
      <c r="E97" s="436"/>
      <c r="F97" s="436"/>
      <c r="G97" s="432"/>
      <c r="H97" s="432"/>
      <c r="I97" s="429"/>
    </row>
    <row r="98" spans="2:9">
      <c r="B98" s="434"/>
      <c r="C98" s="432"/>
      <c r="D98" s="432"/>
      <c r="E98" s="432"/>
      <c r="F98" s="432"/>
      <c r="G98" s="432"/>
      <c r="H98" s="432"/>
      <c r="I98" s="429"/>
    </row>
    <row r="99" spans="2:9" ht="36.75" customHeight="1">
      <c r="B99" s="795" t="s">
        <v>654</v>
      </c>
      <c r="C99" s="796"/>
      <c r="D99" s="796"/>
      <c r="E99" s="796"/>
      <c r="F99" s="796"/>
      <c r="G99" s="796"/>
      <c r="H99" s="796"/>
      <c r="I99" s="429" t="s">
        <v>478</v>
      </c>
    </row>
    <row r="100" spans="2:9">
      <c r="B100" s="793" t="s">
        <v>440</v>
      </c>
      <c r="C100" s="800" t="s">
        <v>447</v>
      </c>
      <c r="D100" s="801"/>
      <c r="E100" s="800" t="s">
        <v>448</v>
      </c>
      <c r="F100" s="801"/>
      <c r="G100" s="432"/>
      <c r="H100" s="432"/>
      <c r="I100" s="429"/>
    </row>
    <row r="101" spans="2:9">
      <c r="B101" s="794"/>
      <c r="C101" s="436" t="s">
        <v>441</v>
      </c>
      <c r="D101" s="436" t="s">
        <v>442</v>
      </c>
      <c r="E101" s="436" t="s">
        <v>441</v>
      </c>
      <c r="F101" s="436" t="s">
        <v>442</v>
      </c>
      <c r="G101" s="432"/>
      <c r="H101" s="432"/>
      <c r="I101" s="429"/>
    </row>
    <row r="102" spans="2:9">
      <c r="B102" s="623" t="s">
        <v>766</v>
      </c>
      <c r="C102" s="436"/>
      <c r="D102" s="436"/>
      <c r="E102" s="436"/>
      <c r="F102" s="436"/>
      <c r="G102" s="432"/>
      <c r="H102" s="432"/>
      <c r="I102" s="429"/>
    </row>
    <row r="103" spans="2:9">
      <c r="B103" s="623" t="s">
        <v>736</v>
      </c>
      <c r="C103" s="436"/>
      <c r="D103" s="436"/>
      <c r="E103" s="436"/>
      <c r="F103" s="436"/>
      <c r="G103" s="432"/>
      <c r="H103" s="432"/>
      <c r="I103" s="429"/>
    </row>
    <row r="104" spans="2:9">
      <c r="B104" s="623" t="s">
        <v>479</v>
      </c>
      <c r="C104" s="436"/>
      <c r="D104" s="436"/>
      <c r="E104" s="436"/>
      <c r="F104" s="436"/>
      <c r="G104" s="432"/>
      <c r="H104" s="432"/>
      <c r="I104" s="429"/>
    </row>
    <row r="105" spans="2:9">
      <c r="B105" s="623" t="s">
        <v>384</v>
      </c>
      <c r="C105" s="436"/>
      <c r="D105" s="436"/>
      <c r="E105" s="436"/>
      <c r="F105" s="436"/>
      <c r="G105" s="432"/>
      <c r="H105" s="432"/>
      <c r="I105" s="429"/>
    </row>
    <row r="106" spans="2:9">
      <c r="B106" s="623" t="s">
        <v>456</v>
      </c>
      <c r="C106" s="436"/>
      <c r="D106" s="436"/>
      <c r="E106" s="436"/>
      <c r="F106" s="436"/>
      <c r="G106" s="432"/>
      <c r="H106" s="432"/>
      <c r="I106" s="429"/>
    </row>
    <row r="107" spans="2:9">
      <c r="B107" s="623" t="s">
        <v>767</v>
      </c>
      <c r="C107" s="436"/>
      <c r="D107" s="436"/>
      <c r="E107" s="436"/>
      <c r="F107" s="436"/>
      <c r="G107" s="432"/>
      <c r="H107" s="432"/>
      <c r="I107" s="429"/>
    </row>
    <row r="108" spans="2:9">
      <c r="B108" s="435" t="s">
        <v>480</v>
      </c>
      <c r="C108" s="436"/>
      <c r="D108" s="436"/>
      <c r="E108" s="436"/>
      <c r="F108" s="436"/>
      <c r="G108" s="432"/>
      <c r="H108" s="432"/>
      <c r="I108" s="429"/>
    </row>
    <row r="109" spans="2:9">
      <c r="B109" s="434"/>
      <c r="C109" s="432"/>
      <c r="D109" s="432"/>
      <c r="E109" s="432"/>
      <c r="F109" s="432"/>
      <c r="G109" s="432"/>
      <c r="H109" s="432"/>
      <c r="I109" s="429"/>
    </row>
    <row r="110" spans="2:9">
      <c r="B110" s="626" t="s">
        <v>771</v>
      </c>
      <c r="C110" s="432"/>
      <c r="D110" s="432"/>
      <c r="E110" s="432"/>
      <c r="F110" s="432"/>
      <c r="G110" s="432"/>
      <c r="H110" s="432"/>
      <c r="I110" s="621" t="s">
        <v>817</v>
      </c>
    </row>
    <row r="111" spans="2:9">
      <c r="B111" s="627" t="s">
        <v>768</v>
      </c>
      <c r="C111" s="432"/>
      <c r="D111" s="432"/>
      <c r="E111" s="432"/>
      <c r="F111" s="432"/>
      <c r="G111" s="432"/>
      <c r="H111" s="432"/>
      <c r="I111" s="429"/>
    </row>
    <row r="112" spans="2:9">
      <c r="B112" s="793" t="s">
        <v>440</v>
      </c>
      <c r="C112" s="800" t="s">
        <v>447</v>
      </c>
      <c r="D112" s="801"/>
      <c r="E112" s="800" t="s">
        <v>448</v>
      </c>
      <c r="F112" s="801"/>
      <c r="G112" s="432"/>
      <c r="H112" s="432"/>
      <c r="I112" s="429"/>
    </row>
    <row r="113" spans="2:9">
      <c r="B113" s="794"/>
      <c r="C113" s="436" t="s">
        <v>441</v>
      </c>
      <c r="D113" s="436" t="s">
        <v>442</v>
      </c>
      <c r="E113" s="436" t="s">
        <v>441</v>
      </c>
      <c r="F113" s="436" t="s">
        <v>442</v>
      </c>
      <c r="G113" s="432"/>
      <c r="H113" s="432"/>
      <c r="I113" s="429"/>
    </row>
    <row r="114" spans="2:9">
      <c r="B114" s="623" t="s">
        <v>769</v>
      </c>
      <c r="C114" s="436"/>
      <c r="D114" s="436"/>
      <c r="E114" s="436"/>
      <c r="F114" s="436"/>
      <c r="G114" s="432"/>
      <c r="H114" s="432"/>
      <c r="I114" s="429"/>
    </row>
    <row r="115" spans="2:9">
      <c r="B115" s="623" t="s">
        <v>356</v>
      </c>
      <c r="C115" s="436"/>
      <c r="D115" s="436"/>
      <c r="E115" s="436"/>
      <c r="F115" s="436"/>
      <c r="G115" s="432"/>
      <c r="H115" s="432"/>
      <c r="I115" s="429"/>
    </row>
    <row r="116" spans="2:9">
      <c r="B116" s="623" t="s">
        <v>356</v>
      </c>
      <c r="C116" s="436"/>
      <c r="D116" s="436"/>
      <c r="E116" s="436"/>
      <c r="F116" s="436"/>
      <c r="G116" s="432"/>
      <c r="H116" s="432"/>
      <c r="I116" s="429"/>
    </row>
    <row r="117" spans="2:9">
      <c r="B117" s="623" t="s">
        <v>356</v>
      </c>
      <c r="C117" s="436"/>
      <c r="D117" s="436"/>
      <c r="E117" s="436"/>
      <c r="F117" s="436"/>
      <c r="G117" s="432"/>
      <c r="H117" s="432"/>
      <c r="I117" s="429"/>
    </row>
    <row r="118" spans="2:9">
      <c r="B118" s="623" t="s">
        <v>770</v>
      </c>
      <c r="C118" s="436"/>
      <c r="D118" s="436"/>
      <c r="E118" s="436"/>
      <c r="F118" s="436"/>
      <c r="G118" s="432"/>
      <c r="H118" s="432"/>
      <c r="I118" s="429"/>
    </row>
    <row r="119" spans="2:9">
      <c r="B119" s="623" t="s">
        <v>356</v>
      </c>
      <c r="C119" s="436"/>
      <c r="D119" s="436"/>
      <c r="E119" s="436"/>
      <c r="F119" s="436"/>
      <c r="G119" s="432"/>
      <c r="H119" s="432"/>
      <c r="I119" s="429"/>
    </row>
    <row r="120" spans="2:9">
      <c r="B120" s="623" t="s">
        <v>356</v>
      </c>
      <c r="C120" s="436"/>
      <c r="D120" s="436"/>
      <c r="E120" s="436"/>
      <c r="F120" s="436"/>
      <c r="G120" s="432"/>
      <c r="H120" s="432"/>
      <c r="I120" s="429"/>
    </row>
    <row r="121" spans="2:9">
      <c r="B121" s="623" t="s">
        <v>356</v>
      </c>
      <c r="C121" s="436"/>
      <c r="D121" s="436"/>
      <c r="E121" s="436"/>
      <c r="F121" s="436"/>
      <c r="G121" s="432"/>
      <c r="H121" s="432"/>
      <c r="I121" s="429"/>
    </row>
    <row r="122" spans="2:9">
      <c r="B122" s="623" t="s">
        <v>392</v>
      </c>
      <c r="C122" s="436"/>
      <c r="D122" s="436"/>
      <c r="E122" s="436"/>
      <c r="F122" s="436"/>
      <c r="G122" s="432"/>
      <c r="H122" s="432"/>
      <c r="I122" s="429"/>
    </row>
    <row r="123" spans="2:9">
      <c r="B123" s="627"/>
      <c r="C123" s="432"/>
      <c r="D123" s="432"/>
      <c r="E123" s="432"/>
      <c r="F123" s="432"/>
      <c r="G123" s="432"/>
      <c r="H123" s="432"/>
      <c r="I123" s="429"/>
    </row>
    <row r="124" spans="2:9">
      <c r="B124" s="626" t="s">
        <v>772</v>
      </c>
      <c r="C124" s="432"/>
      <c r="D124" s="432"/>
      <c r="E124" s="432"/>
      <c r="F124" s="432"/>
      <c r="G124" s="432"/>
      <c r="H124" s="432"/>
      <c r="I124" s="619" t="s">
        <v>751</v>
      </c>
    </row>
    <row r="125" spans="2:9" ht="134.25" customHeight="1">
      <c r="B125" s="825" t="s">
        <v>773</v>
      </c>
      <c r="C125" s="826"/>
      <c r="D125" s="826"/>
      <c r="E125" s="826"/>
      <c r="F125" s="826"/>
      <c r="G125" s="826"/>
      <c r="H125" s="826"/>
      <c r="I125" s="429"/>
    </row>
    <row r="126" spans="2:9" ht="204" customHeight="1">
      <c r="B126" s="795" t="s">
        <v>774</v>
      </c>
      <c r="C126" s="796"/>
      <c r="D126" s="796"/>
      <c r="E126" s="796"/>
      <c r="F126" s="796"/>
      <c r="G126" s="796"/>
      <c r="H126" s="796"/>
      <c r="I126" s="619" t="s">
        <v>751</v>
      </c>
    </row>
    <row r="127" spans="2:9">
      <c r="B127" s="434"/>
      <c r="C127" s="432"/>
      <c r="D127" s="432"/>
      <c r="E127" s="432"/>
      <c r="F127" s="432"/>
      <c r="G127" s="432"/>
      <c r="H127" s="432"/>
      <c r="I127" s="429"/>
    </row>
    <row r="128" spans="2:9" ht="113.25" customHeight="1">
      <c r="B128" s="795" t="s">
        <v>775</v>
      </c>
      <c r="C128" s="796"/>
      <c r="D128" s="796"/>
      <c r="E128" s="796"/>
      <c r="F128" s="796"/>
      <c r="G128" s="796"/>
      <c r="H128" s="796"/>
      <c r="I128" s="619" t="s">
        <v>752</v>
      </c>
    </row>
    <row r="129" spans="2:9">
      <c r="B129" s="434"/>
      <c r="C129" s="432"/>
      <c r="D129" s="432"/>
      <c r="E129" s="432"/>
      <c r="F129" s="432"/>
      <c r="G129" s="432"/>
      <c r="H129" s="432"/>
      <c r="I129" s="429"/>
    </row>
    <row r="130" spans="2:9" ht="36" customHeight="1">
      <c r="B130" s="795" t="s">
        <v>776</v>
      </c>
      <c r="C130" s="796"/>
      <c r="D130" s="796"/>
      <c r="E130" s="796"/>
      <c r="F130" s="796"/>
      <c r="G130" s="796"/>
      <c r="H130" s="796"/>
      <c r="I130" s="621" t="s">
        <v>818</v>
      </c>
    </row>
    <row r="131" spans="2:9">
      <c r="B131" s="434"/>
      <c r="C131" s="432"/>
      <c r="D131" s="432"/>
      <c r="E131" s="432"/>
      <c r="F131" s="432"/>
      <c r="G131" s="432"/>
      <c r="H131" s="432"/>
      <c r="I131" s="429"/>
    </row>
    <row r="132" spans="2:9">
      <c r="B132" s="799" t="s">
        <v>440</v>
      </c>
      <c r="C132" s="436" t="s">
        <v>447</v>
      </c>
      <c r="D132" s="436"/>
      <c r="E132" s="436" t="s">
        <v>448</v>
      </c>
      <c r="F132" s="436"/>
      <c r="G132" s="432"/>
      <c r="H132" s="432"/>
      <c r="I132" s="429"/>
    </row>
    <row r="133" spans="2:9">
      <c r="B133" s="799"/>
      <c r="C133" s="436" t="s">
        <v>441</v>
      </c>
      <c r="D133" s="436" t="s">
        <v>442</v>
      </c>
      <c r="E133" s="436" t="s">
        <v>441</v>
      </c>
      <c r="F133" s="436" t="s">
        <v>442</v>
      </c>
      <c r="G133" s="432"/>
      <c r="H133" s="432"/>
      <c r="I133" s="429"/>
    </row>
    <row r="134" spans="2:9">
      <c r="B134" s="435" t="s">
        <v>481</v>
      </c>
      <c r="C134" s="436"/>
      <c r="D134" s="436"/>
      <c r="E134" s="436"/>
      <c r="F134" s="436"/>
      <c r="G134" s="432"/>
      <c r="H134" s="432"/>
      <c r="I134" s="429"/>
    </row>
    <row r="135" spans="2:9">
      <c r="B135" s="435" t="s">
        <v>482</v>
      </c>
      <c r="C135" s="436"/>
      <c r="D135" s="436"/>
      <c r="E135" s="436"/>
      <c r="F135" s="436"/>
      <c r="G135" s="432"/>
      <c r="H135" s="432"/>
      <c r="I135" s="429"/>
    </row>
    <row r="136" spans="2:9">
      <c r="B136" s="435" t="s">
        <v>483</v>
      </c>
      <c r="C136" s="436"/>
      <c r="D136" s="436"/>
      <c r="E136" s="436"/>
      <c r="F136" s="436"/>
      <c r="G136" s="432"/>
      <c r="H136" s="432"/>
      <c r="I136" s="429"/>
    </row>
    <row r="137" spans="2:9">
      <c r="B137" s="435" t="s">
        <v>456</v>
      </c>
      <c r="C137" s="436"/>
      <c r="D137" s="436"/>
      <c r="E137" s="436"/>
      <c r="F137" s="436"/>
      <c r="G137" s="432"/>
      <c r="H137" s="432"/>
      <c r="I137" s="429"/>
    </row>
    <row r="138" spans="2:9">
      <c r="B138" s="435" t="s">
        <v>484</v>
      </c>
      <c r="C138" s="436"/>
      <c r="D138" s="436"/>
      <c r="E138" s="436"/>
      <c r="F138" s="436"/>
      <c r="G138" s="432"/>
      <c r="H138" s="432"/>
      <c r="I138" s="429"/>
    </row>
    <row r="139" spans="2:9">
      <c r="B139" s="435" t="s">
        <v>129</v>
      </c>
      <c r="C139" s="436"/>
      <c r="D139" s="436"/>
      <c r="E139" s="436"/>
      <c r="F139" s="436"/>
      <c r="G139" s="432"/>
      <c r="H139" s="432"/>
      <c r="I139" s="429"/>
    </row>
    <row r="140" spans="2:9">
      <c r="B140" s="434"/>
      <c r="C140" s="432"/>
      <c r="D140" s="432"/>
      <c r="E140" s="432"/>
      <c r="F140" s="432"/>
      <c r="G140" s="432"/>
      <c r="H140" s="432"/>
      <c r="I140" s="429"/>
    </row>
    <row r="141" spans="2:9" ht="62.25" customHeight="1">
      <c r="B141" s="795" t="s">
        <v>777</v>
      </c>
      <c r="C141" s="796"/>
      <c r="D141" s="796"/>
      <c r="E141" s="796"/>
      <c r="F141" s="796"/>
      <c r="G141" s="796"/>
      <c r="H141" s="796"/>
      <c r="I141" s="621" t="s">
        <v>819</v>
      </c>
    </row>
    <row r="142" spans="2:9">
      <c r="B142" s="434"/>
      <c r="C142" s="432"/>
      <c r="D142" s="432"/>
      <c r="E142" s="432"/>
      <c r="F142" s="432"/>
      <c r="G142" s="432"/>
      <c r="H142" s="432"/>
      <c r="I142" s="429"/>
    </row>
    <row r="143" spans="2:9" ht="40.5" customHeight="1">
      <c r="B143" s="795" t="s">
        <v>778</v>
      </c>
      <c r="C143" s="796"/>
      <c r="D143" s="796"/>
      <c r="E143" s="796"/>
      <c r="F143" s="796"/>
      <c r="G143" s="796"/>
      <c r="H143" s="796"/>
      <c r="I143" s="619" t="s">
        <v>753</v>
      </c>
    </row>
    <row r="144" spans="2:9">
      <c r="B144" s="799" t="s">
        <v>440</v>
      </c>
      <c r="C144" s="436" t="s">
        <v>447</v>
      </c>
      <c r="D144" s="436"/>
      <c r="E144" s="436" t="s">
        <v>448</v>
      </c>
      <c r="F144" s="436"/>
      <c r="G144" s="432"/>
      <c r="H144" s="432"/>
      <c r="I144" s="429"/>
    </row>
    <row r="145" spans="2:9">
      <c r="B145" s="799"/>
      <c r="C145" s="436" t="s">
        <v>441</v>
      </c>
      <c r="D145" s="436" t="s">
        <v>442</v>
      </c>
      <c r="E145" s="436" t="s">
        <v>441</v>
      </c>
      <c r="F145" s="436" t="s">
        <v>442</v>
      </c>
      <c r="G145" s="432"/>
      <c r="H145" s="432"/>
      <c r="I145" s="429"/>
    </row>
    <row r="146" spans="2:9">
      <c r="B146" s="435" t="s">
        <v>485</v>
      </c>
      <c r="C146" s="436"/>
      <c r="D146" s="436"/>
      <c r="E146" s="436"/>
      <c r="F146" s="436"/>
      <c r="G146" s="432"/>
      <c r="H146" s="432"/>
      <c r="I146" s="429"/>
    </row>
    <row r="147" spans="2:9">
      <c r="B147" s="435" t="s">
        <v>486</v>
      </c>
      <c r="C147" s="436"/>
      <c r="D147" s="436"/>
      <c r="E147" s="436"/>
      <c r="F147" s="436"/>
      <c r="G147" s="432"/>
      <c r="H147" s="432"/>
      <c r="I147" s="429"/>
    </row>
    <row r="148" spans="2:9">
      <c r="B148" s="435" t="s">
        <v>487</v>
      </c>
      <c r="C148" s="436"/>
      <c r="D148" s="436"/>
      <c r="E148" s="436"/>
      <c r="F148" s="436"/>
      <c r="G148" s="432"/>
      <c r="H148" s="432"/>
      <c r="I148" s="429"/>
    </row>
    <row r="149" spans="2:9">
      <c r="B149" s="435" t="s">
        <v>384</v>
      </c>
      <c r="C149" s="436"/>
      <c r="D149" s="436"/>
      <c r="E149" s="436"/>
      <c r="F149" s="436"/>
      <c r="G149" s="432"/>
      <c r="H149" s="432"/>
      <c r="I149" s="429"/>
    </row>
    <row r="150" spans="2:9">
      <c r="B150" s="435" t="s">
        <v>456</v>
      </c>
      <c r="C150" s="436"/>
      <c r="D150" s="436"/>
      <c r="E150" s="436"/>
      <c r="F150" s="436"/>
      <c r="G150" s="432"/>
      <c r="H150" s="432"/>
      <c r="I150" s="429"/>
    </row>
    <row r="151" spans="2:9" ht="24">
      <c r="B151" s="622" t="s">
        <v>779</v>
      </c>
      <c r="C151" s="436"/>
      <c r="D151" s="436"/>
      <c r="E151" s="436"/>
      <c r="F151" s="436"/>
      <c r="G151" s="432"/>
      <c r="H151" s="432"/>
      <c r="I151" s="429"/>
    </row>
    <row r="152" spans="2:9">
      <c r="B152" s="435" t="s">
        <v>129</v>
      </c>
      <c r="C152" s="436"/>
      <c r="D152" s="436"/>
      <c r="E152" s="436"/>
      <c r="F152" s="436"/>
      <c r="G152" s="432"/>
      <c r="H152" s="432"/>
      <c r="I152" s="429"/>
    </row>
    <row r="153" spans="2:9">
      <c r="B153" s="434"/>
      <c r="C153" s="432"/>
      <c r="D153" s="432"/>
      <c r="E153" s="432"/>
      <c r="F153" s="432"/>
      <c r="G153" s="432"/>
      <c r="H153" s="432"/>
      <c r="I153" s="429"/>
    </row>
    <row r="154" spans="2:9" ht="50.25" customHeight="1">
      <c r="B154" s="795" t="s">
        <v>780</v>
      </c>
      <c r="C154" s="796"/>
      <c r="D154" s="796"/>
      <c r="E154" s="796"/>
      <c r="F154" s="796"/>
      <c r="G154" s="796"/>
      <c r="H154" s="796"/>
      <c r="I154" s="619" t="s">
        <v>754</v>
      </c>
    </row>
    <row r="155" spans="2:9">
      <c r="B155" s="799" t="s">
        <v>440</v>
      </c>
      <c r="C155" s="436" t="s">
        <v>447</v>
      </c>
      <c r="D155" s="436"/>
      <c r="E155" s="436" t="s">
        <v>448</v>
      </c>
      <c r="F155" s="436"/>
      <c r="G155" s="432"/>
      <c r="H155" s="432"/>
      <c r="I155" s="429"/>
    </row>
    <row r="156" spans="2:9">
      <c r="B156" s="799"/>
      <c r="C156" s="436" t="s">
        <v>441</v>
      </c>
      <c r="D156" s="436" t="s">
        <v>442</v>
      </c>
      <c r="E156" s="436" t="s">
        <v>441</v>
      </c>
      <c r="F156" s="436" t="s">
        <v>442</v>
      </c>
      <c r="G156" s="432"/>
      <c r="H156" s="432"/>
      <c r="I156" s="429"/>
    </row>
    <row r="157" spans="2:9">
      <c r="B157" s="435" t="s">
        <v>269</v>
      </c>
      <c r="C157" s="436"/>
      <c r="D157" s="436"/>
      <c r="E157" s="436"/>
      <c r="F157" s="436"/>
      <c r="G157" s="432"/>
      <c r="H157" s="432"/>
      <c r="I157" s="429"/>
    </row>
    <row r="158" spans="2:9">
      <c r="B158" s="435" t="s">
        <v>488</v>
      </c>
      <c r="C158" s="436"/>
      <c r="D158" s="436"/>
      <c r="E158" s="436"/>
      <c r="F158" s="436"/>
      <c r="G158" s="432"/>
      <c r="H158" s="432"/>
      <c r="I158" s="429"/>
    </row>
    <row r="159" spans="2:9">
      <c r="B159" s="435" t="s">
        <v>129</v>
      </c>
      <c r="C159" s="436"/>
      <c r="D159" s="436"/>
      <c r="E159" s="436"/>
      <c r="F159" s="436"/>
      <c r="G159" s="432"/>
      <c r="H159" s="432"/>
      <c r="I159" s="429"/>
    </row>
    <row r="160" spans="2:9">
      <c r="B160" s="434" t="s">
        <v>489</v>
      </c>
      <c r="C160" s="432"/>
      <c r="D160" s="432"/>
      <c r="E160" s="432"/>
      <c r="F160" s="432"/>
      <c r="G160" s="432"/>
      <c r="H160" s="432"/>
      <c r="I160" s="429"/>
    </row>
    <row r="161" spans="2:9">
      <c r="B161" s="434"/>
      <c r="C161" s="432"/>
      <c r="D161" s="432"/>
      <c r="E161" s="432"/>
      <c r="F161" s="432"/>
      <c r="G161" s="432"/>
      <c r="H161" s="432"/>
      <c r="I161" s="429"/>
    </row>
    <row r="162" spans="2:9" ht="36">
      <c r="B162" s="460" t="s">
        <v>781</v>
      </c>
      <c r="C162" s="432"/>
      <c r="D162" s="432"/>
      <c r="E162" s="432"/>
      <c r="F162" s="432"/>
      <c r="G162" s="432"/>
      <c r="H162" s="432"/>
      <c r="I162" s="619" t="s">
        <v>754</v>
      </c>
    </row>
    <row r="163" spans="2:9">
      <c r="B163" s="799" t="s">
        <v>440</v>
      </c>
      <c r="C163" s="436" t="s">
        <v>447</v>
      </c>
      <c r="D163" s="436"/>
      <c r="E163" s="436" t="s">
        <v>448</v>
      </c>
      <c r="F163" s="436"/>
      <c r="G163" s="432"/>
      <c r="H163" s="432"/>
      <c r="I163" s="429"/>
    </row>
    <row r="164" spans="2:9">
      <c r="B164" s="799"/>
      <c r="C164" s="436" t="s">
        <v>441</v>
      </c>
      <c r="D164" s="436" t="s">
        <v>442</v>
      </c>
      <c r="E164" s="436" t="s">
        <v>441</v>
      </c>
      <c r="F164" s="436" t="s">
        <v>442</v>
      </c>
      <c r="G164" s="432"/>
      <c r="H164" s="432"/>
      <c r="I164" s="429"/>
    </row>
    <row r="165" spans="2:9">
      <c r="B165" s="435" t="s">
        <v>490</v>
      </c>
      <c r="C165" s="436"/>
      <c r="D165" s="436"/>
      <c r="E165" s="436"/>
      <c r="F165" s="436"/>
      <c r="G165" s="432"/>
      <c r="H165" s="432"/>
      <c r="I165" s="429"/>
    </row>
    <row r="166" spans="2:9">
      <c r="B166" s="435" t="s">
        <v>491</v>
      </c>
      <c r="C166" s="436"/>
      <c r="D166" s="436"/>
      <c r="E166" s="436"/>
      <c r="F166" s="436"/>
      <c r="G166" s="432"/>
      <c r="H166" s="432"/>
      <c r="I166" s="429"/>
    </row>
    <row r="167" spans="2:9">
      <c r="B167" s="435" t="s">
        <v>492</v>
      </c>
      <c r="C167" s="436"/>
      <c r="D167" s="436"/>
      <c r="E167" s="436"/>
      <c r="F167" s="436"/>
      <c r="G167" s="432"/>
      <c r="H167" s="432"/>
      <c r="I167" s="429"/>
    </row>
    <row r="168" spans="2:9">
      <c r="B168" s="435" t="s">
        <v>493</v>
      </c>
      <c r="C168" s="436"/>
      <c r="D168" s="436"/>
      <c r="E168" s="436"/>
      <c r="F168" s="436"/>
      <c r="G168" s="432"/>
      <c r="H168" s="432"/>
      <c r="I168" s="429"/>
    </row>
    <row r="169" spans="2:9">
      <c r="B169" s="435" t="s">
        <v>129</v>
      </c>
      <c r="C169" s="436"/>
      <c r="D169" s="436"/>
      <c r="E169" s="436"/>
      <c r="F169" s="436"/>
      <c r="G169" s="432"/>
      <c r="H169" s="432"/>
      <c r="I169" s="429"/>
    </row>
    <row r="170" spans="2:9">
      <c r="B170" s="439" t="s">
        <v>494</v>
      </c>
      <c r="C170" s="432"/>
      <c r="D170" s="432"/>
      <c r="E170" s="432"/>
      <c r="F170" s="432"/>
      <c r="G170" s="432"/>
      <c r="H170" s="432"/>
      <c r="I170" s="429"/>
    </row>
    <row r="171" spans="2:9">
      <c r="B171" s="434"/>
      <c r="C171" s="432"/>
      <c r="D171" s="432"/>
      <c r="E171" s="432"/>
      <c r="F171" s="432"/>
      <c r="G171" s="432"/>
      <c r="H171" s="432"/>
      <c r="I171" s="429"/>
    </row>
    <row r="172" spans="2:9" ht="24" customHeight="1">
      <c r="B172" s="795" t="s">
        <v>782</v>
      </c>
      <c r="C172" s="796"/>
      <c r="D172" s="796"/>
      <c r="E172" s="796"/>
      <c r="F172" s="796"/>
      <c r="G172" s="796"/>
      <c r="H172" s="796"/>
      <c r="I172" s="619" t="s">
        <v>754</v>
      </c>
    </row>
    <row r="173" spans="2:9">
      <c r="B173" s="793" t="s">
        <v>440</v>
      </c>
      <c r="C173" s="436" t="s">
        <v>447</v>
      </c>
      <c r="D173" s="436"/>
      <c r="E173" s="436" t="s">
        <v>448</v>
      </c>
      <c r="F173" s="436"/>
      <c r="G173" s="432"/>
      <c r="H173" s="432"/>
      <c r="I173" s="429"/>
    </row>
    <row r="174" spans="2:9">
      <c r="B174" s="794"/>
      <c r="C174" s="436" t="s">
        <v>441</v>
      </c>
      <c r="D174" s="436" t="s">
        <v>442</v>
      </c>
      <c r="E174" s="436" t="s">
        <v>441</v>
      </c>
      <c r="F174" s="436" t="s">
        <v>442</v>
      </c>
      <c r="G174" s="432"/>
      <c r="H174" s="432"/>
      <c r="I174" s="429"/>
    </row>
    <row r="175" spans="2:9">
      <c r="B175" s="435" t="s">
        <v>495</v>
      </c>
      <c r="C175" s="436"/>
      <c r="D175" s="436"/>
      <c r="E175" s="436"/>
      <c r="F175" s="436"/>
      <c r="G175" s="432"/>
      <c r="H175" s="432"/>
      <c r="I175" s="429"/>
    </row>
    <row r="176" spans="2:9">
      <c r="B176" s="435" t="s">
        <v>496</v>
      </c>
      <c r="C176" s="436"/>
      <c r="D176" s="436"/>
      <c r="E176" s="436"/>
      <c r="F176" s="436"/>
      <c r="G176" s="432"/>
      <c r="H176" s="432"/>
      <c r="I176" s="429"/>
    </row>
    <row r="177" spans="2:9">
      <c r="B177" s="435" t="s">
        <v>497</v>
      </c>
      <c r="C177" s="436"/>
      <c r="D177" s="436"/>
      <c r="E177" s="436"/>
      <c r="F177" s="436"/>
      <c r="G177" s="432"/>
      <c r="H177" s="432"/>
      <c r="I177" s="429"/>
    </row>
    <row r="178" spans="2:9">
      <c r="B178" s="435" t="s">
        <v>498</v>
      </c>
      <c r="C178" s="436"/>
      <c r="D178" s="436"/>
      <c r="E178" s="436"/>
      <c r="F178" s="436"/>
      <c r="G178" s="432"/>
      <c r="H178" s="432"/>
      <c r="I178" s="429"/>
    </row>
    <row r="179" spans="2:9">
      <c r="B179" s="435" t="s">
        <v>499</v>
      </c>
      <c r="C179" s="436"/>
      <c r="D179" s="436"/>
      <c r="E179" s="436"/>
      <c r="F179" s="436"/>
      <c r="G179" s="432"/>
      <c r="H179" s="432"/>
      <c r="I179" s="429"/>
    </row>
    <row r="180" spans="2:9">
      <c r="B180" s="435" t="s">
        <v>500</v>
      </c>
      <c r="C180" s="436"/>
      <c r="D180" s="436"/>
      <c r="E180" s="436"/>
      <c r="F180" s="436"/>
      <c r="G180" s="432"/>
      <c r="H180" s="432"/>
      <c r="I180" s="429"/>
    </row>
    <row r="181" spans="2:9">
      <c r="B181" s="435" t="s">
        <v>129</v>
      </c>
      <c r="C181" s="436"/>
      <c r="D181" s="436"/>
      <c r="E181" s="436"/>
      <c r="F181" s="436"/>
      <c r="G181" s="432"/>
      <c r="H181" s="432"/>
      <c r="I181" s="429"/>
    </row>
    <row r="182" spans="2:9">
      <c r="B182" s="434" t="s">
        <v>501</v>
      </c>
      <c r="C182" s="432"/>
      <c r="D182" s="432"/>
      <c r="E182" s="432"/>
      <c r="F182" s="432"/>
      <c r="G182" s="432"/>
      <c r="H182" s="432"/>
      <c r="I182" s="429"/>
    </row>
    <row r="183" spans="2:9">
      <c r="B183" s="434"/>
      <c r="C183" s="432"/>
      <c r="D183" s="432"/>
      <c r="E183" s="432"/>
      <c r="F183" s="432"/>
      <c r="G183" s="432"/>
      <c r="H183" s="432"/>
      <c r="I183" s="429"/>
    </row>
    <row r="184" spans="2:9" ht="36" customHeight="1">
      <c r="B184" s="795" t="s">
        <v>783</v>
      </c>
      <c r="C184" s="796"/>
      <c r="D184" s="796"/>
      <c r="E184" s="796"/>
      <c r="F184" s="796"/>
      <c r="G184" s="796"/>
      <c r="H184" s="796"/>
      <c r="I184" s="619" t="s">
        <v>754</v>
      </c>
    </row>
    <row r="185" spans="2:9" ht="12.75" customHeight="1">
      <c r="B185" s="793" t="s">
        <v>440</v>
      </c>
      <c r="C185" s="436" t="s">
        <v>447</v>
      </c>
      <c r="D185" s="436"/>
      <c r="E185" s="436" t="s">
        <v>448</v>
      </c>
      <c r="F185" s="436"/>
      <c r="G185" s="432"/>
      <c r="H185" s="432"/>
      <c r="I185" s="429"/>
    </row>
    <row r="186" spans="2:9" ht="12.75" customHeight="1">
      <c r="B186" s="794"/>
      <c r="C186" s="436" t="s">
        <v>441</v>
      </c>
      <c r="D186" s="436" t="s">
        <v>442</v>
      </c>
      <c r="E186" s="436" t="s">
        <v>441</v>
      </c>
      <c r="F186" s="436" t="s">
        <v>442</v>
      </c>
      <c r="G186" s="432"/>
      <c r="H186" s="432"/>
      <c r="I186" s="429"/>
    </row>
    <row r="187" spans="2:9">
      <c r="B187" s="435" t="s">
        <v>502</v>
      </c>
      <c r="C187" s="436"/>
      <c r="D187" s="436"/>
      <c r="E187" s="436"/>
      <c r="F187" s="436"/>
      <c r="G187" s="432"/>
      <c r="H187" s="432"/>
      <c r="I187" s="429"/>
    </row>
    <row r="188" spans="2:9">
      <c r="B188" s="435" t="s">
        <v>503</v>
      </c>
      <c r="C188" s="436"/>
      <c r="D188" s="436"/>
      <c r="E188" s="436"/>
      <c r="F188" s="436"/>
      <c r="G188" s="432"/>
      <c r="H188" s="432"/>
      <c r="I188" s="429"/>
    </row>
    <row r="189" spans="2:9">
      <c r="B189" s="435" t="s">
        <v>504</v>
      </c>
      <c r="C189" s="436"/>
      <c r="D189" s="436"/>
      <c r="E189" s="436"/>
      <c r="F189" s="436"/>
      <c r="G189" s="432"/>
      <c r="H189" s="432"/>
      <c r="I189" s="429"/>
    </row>
    <row r="190" spans="2:9">
      <c r="B190" s="435" t="s">
        <v>129</v>
      </c>
      <c r="C190" s="436"/>
      <c r="D190" s="436"/>
      <c r="E190" s="436"/>
      <c r="F190" s="436"/>
      <c r="G190" s="432"/>
      <c r="H190" s="432"/>
      <c r="I190" s="429"/>
    </row>
    <row r="191" spans="2:9">
      <c r="B191" s="434"/>
      <c r="C191" s="432"/>
      <c r="D191" s="432"/>
      <c r="E191" s="432"/>
      <c r="F191" s="432"/>
      <c r="G191" s="432"/>
      <c r="H191" s="432"/>
      <c r="I191" s="429"/>
    </row>
    <row r="192" spans="2:9" ht="40.5" customHeight="1">
      <c r="B192" s="795" t="s">
        <v>784</v>
      </c>
      <c r="C192" s="796"/>
      <c r="D192" s="796"/>
      <c r="E192" s="796"/>
      <c r="F192" s="796"/>
      <c r="G192" s="796"/>
      <c r="H192" s="796"/>
      <c r="I192" s="619" t="s">
        <v>820</v>
      </c>
    </row>
    <row r="193" spans="2:9">
      <c r="B193" s="797" t="s">
        <v>440</v>
      </c>
      <c r="C193" s="436" t="s">
        <v>447</v>
      </c>
      <c r="D193" s="436"/>
      <c r="E193" s="436" t="s">
        <v>448</v>
      </c>
      <c r="F193" s="436"/>
      <c r="G193" s="432"/>
      <c r="H193" s="432"/>
      <c r="I193" s="429"/>
    </row>
    <row r="194" spans="2:9">
      <c r="B194" s="798"/>
      <c r="C194" s="436" t="s">
        <v>441</v>
      </c>
      <c r="D194" s="436" t="s">
        <v>442</v>
      </c>
      <c r="E194" s="436" t="s">
        <v>441</v>
      </c>
      <c r="F194" s="436" t="s">
        <v>442</v>
      </c>
      <c r="G194" s="432"/>
      <c r="H194" s="432"/>
      <c r="I194" s="429"/>
    </row>
    <row r="195" spans="2:9">
      <c r="B195" s="435" t="s">
        <v>505</v>
      </c>
      <c r="C195" s="436"/>
      <c r="D195" s="436"/>
      <c r="E195" s="436"/>
      <c r="F195" s="436"/>
      <c r="G195" s="432"/>
      <c r="H195" s="432"/>
      <c r="I195" s="429"/>
    </row>
    <row r="196" spans="2:9">
      <c r="B196" s="435" t="s">
        <v>483</v>
      </c>
      <c r="C196" s="436"/>
      <c r="D196" s="436"/>
      <c r="E196" s="436"/>
      <c r="F196" s="436"/>
      <c r="G196" s="432"/>
      <c r="H196" s="432"/>
      <c r="I196" s="429"/>
    </row>
    <row r="197" spans="2:9">
      <c r="B197" s="435" t="s">
        <v>129</v>
      </c>
      <c r="C197" s="436"/>
      <c r="D197" s="436"/>
      <c r="E197" s="436"/>
      <c r="F197" s="436"/>
      <c r="G197" s="432"/>
      <c r="H197" s="432"/>
      <c r="I197" s="429"/>
    </row>
    <row r="198" spans="2:9">
      <c r="B198" s="434"/>
      <c r="C198" s="432"/>
      <c r="D198" s="432"/>
      <c r="E198" s="432"/>
      <c r="F198" s="432"/>
      <c r="G198" s="432"/>
      <c r="H198" s="432"/>
      <c r="I198" s="429"/>
    </row>
    <row r="199" spans="2:9" ht="45" customHeight="1">
      <c r="B199" s="795" t="s">
        <v>785</v>
      </c>
      <c r="C199" s="796"/>
      <c r="D199" s="796"/>
      <c r="E199" s="796"/>
      <c r="F199" s="796"/>
      <c r="G199" s="796"/>
      <c r="H199" s="796"/>
      <c r="I199" s="619" t="s">
        <v>754</v>
      </c>
    </row>
    <row r="200" spans="2:9">
      <c r="B200" s="793" t="s">
        <v>440</v>
      </c>
      <c r="C200" s="436" t="s">
        <v>447</v>
      </c>
      <c r="D200" s="436"/>
      <c r="E200" s="436" t="s">
        <v>448</v>
      </c>
      <c r="F200" s="436"/>
      <c r="G200" s="432"/>
      <c r="H200" s="432"/>
      <c r="I200" s="429"/>
    </row>
    <row r="201" spans="2:9">
      <c r="B201" s="794"/>
      <c r="C201" s="436" t="s">
        <v>441</v>
      </c>
      <c r="D201" s="436" t="s">
        <v>442</v>
      </c>
      <c r="E201" s="436" t="s">
        <v>441</v>
      </c>
      <c r="F201" s="436" t="s">
        <v>442</v>
      </c>
      <c r="G201" s="432"/>
      <c r="H201" s="432"/>
      <c r="I201" s="429"/>
    </row>
    <row r="202" spans="2:9">
      <c r="B202" s="435"/>
      <c r="C202" s="436"/>
      <c r="D202" s="436"/>
      <c r="E202" s="436"/>
      <c r="F202" s="436"/>
      <c r="G202" s="432"/>
      <c r="H202" s="432"/>
      <c r="I202" s="429"/>
    </row>
    <row r="203" spans="2:9">
      <c r="B203" s="435" t="s">
        <v>129</v>
      </c>
      <c r="C203" s="436"/>
      <c r="D203" s="436"/>
      <c r="E203" s="436"/>
      <c r="F203" s="436"/>
      <c r="G203" s="432"/>
      <c r="H203" s="432"/>
      <c r="I203" s="429"/>
    </row>
    <row r="204" spans="2:9" ht="12" customHeight="1">
      <c r="B204" s="434"/>
      <c r="C204" s="440"/>
      <c r="D204" s="440"/>
      <c r="E204" s="440"/>
      <c r="F204" s="440"/>
      <c r="G204" s="440"/>
      <c r="H204" s="440"/>
      <c r="I204" s="429"/>
    </row>
    <row r="205" spans="2:9" ht="12" customHeight="1">
      <c r="B205" s="851" t="s">
        <v>786</v>
      </c>
      <c r="C205" s="852"/>
      <c r="D205" s="852"/>
      <c r="E205" s="852"/>
      <c r="F205" s="852"/>
      <c r="G205" s="852"/>
      <c r="H205" s="852"/>
      <c r="I205" s="429"/>
    </row>
    <row r="206" spans="2:9">
      <c r="B206" s="434"/>
      <c r="C206" s="432"/>
      <c r="D206" s="432"/>
      <c r="E206" s="432"/>
      <c r="F206" s="432"/>
      <c r="G206" s="432"/>
      <c r="H206" s="432"/>
      <c r="I206" s="429"/>
    </row>
    <row r="207" spans="2:9" ht="48" customHeight="1">
      <c r="B207" s="795" t="s">
        <v>787</v>
      </c>
      <c r="C207" s="796"/>
      <c r="D207" s="796"/>
      <c r="E207" s="796"/>
      <c r="F207" s="796"/>
      <c r="G207" s="796"/>
      <c r="H207" s="796"/>
      <c r="I207" s="619" t="s">
        <v>754</v>
      </c>
    </row>
    <row r="208" spans="2:9">
      <c r="B208" s="793" t="s">
        <v>440</v>
      </c>
      <c r="C208" s="436" t="s">
        <v>447</v>
      </c>
      <c r="D208" s="436"/>
      <c r="E208" s="436" t="s">
        <v>448</v>
      </c>
      <c r="F208" s="436"/>
      <c r="G208" s="432"/>
      <c r="H208" s="432"/>
      <c r="I208" s="429"/>
    </row>
    <row r="209" spans="2:9">
      <c r="B209" s="794"/>
      <c r="C209" s="436" t="s">
        <v>441</v>
      </c>
      <c r="D209" s="436" t="s">
        <v>442</v>
      </c>
      <c r="E209" s="436" t="s">
        <v>441</v>
      </c>
      <c r="F209" s="436" t="s">
        <v>442</v>
      </c>
      <c r="G209" s="432"/>
      <c r="H209" s="432"/>
      <c r="I209" s="429"/>
    </row>
    <row r="210" spans="2:9">
      <c r="B210" s="437" t="s">
        <v>506</v>
      </c>
      <c r="C210" s="436"/>
      <c r="D210" s="436"/>
      <c r="E210" s="436"/>
      <c r="F210" s="436"/>
      <c r="G210" s="432"/>
      <c r="H210" s="432"/>
      <c r="I210" s="429"/>
    </row>
    <row r="211" spans="2:9">
      <c r="B211" s="437" t="s">
        <v>483</v>
      </c>
      <c r="C211" s="436"/>
      <c r="D211" s="436"/>
      <c r="E211" s="436"/>
      <c r="F211" s="436"/>
      <c r="G211" s="432"/>
      <c r="H211" s="432"/>
      <c r="I211" s="429"/>
    </row>
    <row r="212" spans="2:9">
      <c r="B212" s="435" t="s">
        <v>129</v>
      </c>
      <c r="C212" s="436"/>
      <c r="D212" s="436"/>
      <c r="E212" s="436"/>
      <c r="F212" s="436"/>
      <c r="G212" s="432"/>
      <c r="H212" s="432"/>
      <c r="I212" s="429"/>
    </row>
    <row r="213" spans="2:9">
      <c r="B213" s="434"/>
      <c r="C213" s="432"/>
      <c r="D213" s="432"/>
      <c r="E213" s="432"/>
      <c r="F213" s="432"/>
      <c r="G213" s="432"/>
      <c r="H213" s="432"/>
      <c r="I213" s="429"/>
    </row>
    <row r="214" spans="2:9" ht="48" customHeight="1">
      <c r="B214" s="795" t="s">
        <v>788</v>
      </c>
      <c r="C214" s="796"/>
      <c r="D214" s="796"/>
      <c r="E214" s="796"/>
      <c r="F214" s="796"/>
      <c r="G214" s="796"/>
      <c r="H214" s="796"/>
      <c r="I214" s="621" t="s">
        <v>821</v>
      </c>
    </row>
    <row r="215" spans="2:9">
      <c r="B215" s="793" t="s">
        <v>440</v>
      </c>
      <c r="C215" s="436" t="s">
        <v>447</v>
      </c>
      <c r="D215" s="436"/>
      <c r="E215" s="436" t="s">
        <v>448</v>
      </c>
      <c r="F215" s="436"/>
      <c r="G215" s="432"/>
      <c r="H215" s="432"/>
      <c r="I215" s="429"/>
    </row>
    <row r="216" spans="2:9">
      <c r="B216" s="794"/>
      <c r="C216" s="436" t="s">
        <v>441</v>
      </c>
      <c r="D216" s="436" t="s">
        <v>442</v>
      </c>
      <c r="E216" s="436" t="s">
        <v>441</v>
      </c>
      <c r="F216" s="436" t="s">
        <v>442</v>
      </c>
      <c r="G216" s="432"/>
      <c r="H216" s="432"/>
      <c r="I216" s="429"/>
    </row>
    <row r="217" spans="2:9">
      <c r="B217" s="435"/>
      <c r="C217" s="436"/>
      <c r="D217" s="436"/>
      <c r="E217" s="436"/>
      <c r="F217" s="436"/>
      <c r="G217" s="432"/>
      <c r="H217" s="432"/>
      <c r="I217" s="429"/>
    </row>
    <row r="218" spans="2:9">
      <c r="B218" s="435" t="s">
        <v>129</v>
      </c>
      <c r="C218" s="436"/>
      <c r="D218" s="436"/>
      <c r="E218" s="436"/>
      <c r="F218" s="436"/>
      <c r="G218" s="432"/>
      <c r="H218" s="432"/>
      <c r="I218" s="429"/>
    </row>
    <row r="219" spans="2:9">
      <c r="B219" s="434"/>
      <c r="C219" s="432"/>
      <c r="D219" s="432"/>
      <c r="E219" s="432"/>
      <c r="F219" s="432"/>
      <c r="G219" s="432"/>
      <c r="H219" s="432"/>
      <c r="I219" s="429"/>
    </row>
    <row r="220" spans="2:9" ht="102.75" customHeight="1">
      <c r="B220" s="795" t="s">
        <v>789</v>
      </c>
      <c r="C220" s="796"/>
      <c r="D220" s="796"/>
      <c r="E220" s="796"/>
      <c r="F220" s="796"/>
      <c r="G220" s="796"/>
      <c r="H220" s="796"/>
      <c r="I220" s="619" t="s">
        <v>755</v>
      </c>
    </row>
    <row r="221" spans="2:9">
      <c r="B221" s="434" t="s">
        <v>507</v>
      </c>
      <c r="C221" s="432"/>
      <c r="D221" s="432"/>
      <c r="E221" s="432"/>
      <c r="F221" s="432"/>
      <c r="G221" s="432"/>
      <c r="H221" s="432"/>
      <c r="I221" s="429"/>
    </row>
    <row r="222" spans="2:9" ht="36">
      <c r="B222" s="437" t="s">
        <v>508</v>
      </c>
      <c r="C222" s="441" t="s">
        <v>509</v>
      </c>
      <c r="D222" s="441" t="s">
        <v>510</v>
      </c>
      <c r="E222" s="441" t="s">
        <v>511</v>
      </c>
      <c r="F222" s="441" t="s">
        <v>512</v>
      </c>
      <c r="G222" s="432"/>
      <c r="H222" s="432"/>
      <c r="I222" s="429"/>
    </row>
    <row r="223" spans="2:9">
      <c r="B223" s="437"/>
      <c r="C223" s="441"/>
      <c r="D223" s="441"/>
      <c r="E223" s="441"/>
      <c r="F223" s="441"/>
      <c r="G223" s="432"/>
      <c r="H223" s="432"/>
      <c r="I223" s="429"/>
    </row>
    <row r="224" spans="2:9">
      <c r="B224" s="434"/>
      <c r="C224" s="432"/>
      <c r="D224" s="432"/>
      <c r="E224" s="432"/>
      <c r="F224" s="432"/>
      <c r="G224" s="432"/>
      <c r="H224" s="432"/>
      <c r="I224" s="429"/>
    </row>
    <row r="225" spans="2:9" ht="48" customHeight="1">
      <c r="B225" s="795" t="s">
        <v>790</v>
      </c>
      <c r="C225" s="796"/>
      <c r="D225" s="796"/>
      <c r="E225" s="796"/>
      <c r="F225" s="796"/>
      <c r="G225" s="796"/>
      <c r="H225" s="796"/>
      <c r="I225" s="621" t="s">
        <v>822</v>
      </c>
    </row>
    <row r="226" spans="2:9">
      <c r="B226" s="799" t="s">
        <v>280</v>
      </c>
      <c r="C226" s="436" t="s">
        <v>513</v>
      </c>
      <c r="D226" s="436"/>
      <c r="E226" s="436" t="s">
        <v>514</v>
      </c>
      <c r="F226" s="436"/>
      <c r="G226" s="432"/>
      <c r="H226" s="432"/>
      <c r="I226" s="429"/>
    </row>
    <row r="227" spans="2:9">
      <c r="B227" s="799"/>
      <c r="C227" s="436" t="s">
        <v>441</v>
      </c>
      <c r="D227" s="436" t="s">
        <v>442</v>
      </c>
      <c r="E227" s="436" t="s">
        <v>441</v>
      </c>
      <c r="F227" s="436" t="s">
        <v>442</v>
      </c>
      <c r="G227" s="432"/>
      <c r="H227" s="432"/>
      <c r="I227" s="429"/>
    </row>
    <row r="228" spans="2:9">
      <c r="B228" s="435" t="s">
        <v>515</v>
      </c>
      <c r="C228" s="436"/>
      <c r="D228" s="436"/>
      <c r="E228" s="436"/>
      <c r="F228" s="436"/>
      <c r="G228" s="432"/>
      <c r="H228" s="432"/>
      <c r="I228" s="429"/>
    </row>
    <row r="229" spans="2:9">
      <c r="B229" s="435" t="s">
        <v>516</v>
      </c>
      <c r="C229" s="436"/>
      <c r="D229" s="436"/>
      <c r="E229" s="436"/>
      <c r="F229" s="436"/>
      <c r="G229" s="432"/>
      <c r="H229" s="432"/>
      <c r="I229" s="429"/>
    </row>
    <row r="230" spans="2:9">
      <c r="B230" s="435" t="s">
        <v>517</v>
      </c>
      <c r="C230" s="436"/>
      <c r="D230" s="436"/>
      <c r="E230" s="436"/>
      <c r="F230" s="436"/>
      <c r="G230" s="432"/>
      <c r="H230" s="432"/>
      <c r="I230" s="429"/>
    </row>
    <row r="231" spans="2:9" s="432" customFormat="1">
      <c r="B231" s="434"/>
      <c r="I231" s="429"/>
    </row>
    <row r="232" spans="2:9">
      <c r="B232" s="435"/>
      <c r="C232" s="436" t="s">
        <v>441</v>
      </c>
      <c r="D232" s="436" t="s">
        <v>442</v>
      </c>
      <c r="E232" s="432"/>
      <c r="F232" s="432"/>
      <c r="G232" s="432"/>
      <c r="H232" s="432"/>
      <c r="I232" s="429"/>
    </row>
    <row r="233" spans="2:9">
      <c r="B233" s="435" t="s">
        <v>518</v>
      </c>
      <c r="C233" s="436"/>
      <c r="D233" s="436"/>
      <c r="E233" s="432"/>
      <c r="F233" s="432"/>
      <c r="G233" s="432"/>
      <c r="H233" s="432"/>
      <c r="I233" s="429"/>
    </row>
    <row r="234" spans="2:9">
      <c r="B234" s="435"/>
      <c r="C234" s="436"/>
      <c r="D234" s="436"/>
      <c r="E234" s="432"/>
      <c r="F234" s="432"/>
      <c r="G234" s="432"/>
      <c r="H234" s="432"/>
      <c r="I234" s="429"/>
    </row>
    <row r="235" spans="2:9">
      <c r="B235" s="434"/>
      <c r="C235" s="432"/>
      <c r="D235" s="432"/>
      <c r="E235" s="432"/>
      <c r="F235" s="432"/>
      <c r="G235" s="432"/>
      <c r="H235" s="432"/>
      <c r="I235" s="429"/>
    </row>
    <row r="236" spans="2:9">
      <c r="B236" s="434" t="s">
        <v>519</v>
      </c>
      <c r="C236" s="432"/>
      <c r="D236" s="432"/>
      <c r="E236" s="432"/>
      <c r="F236" s="432"/>
      <c r="G236" s="432"/>
      <c r="H236" s="432"/>
      <c r="I236" s="429"/>
    </row>
    <row r="237" spans="2:9">
      <c r="B237" s="435"/>
      <c r="C237" s="436" t="s">
        <v>441</v>
      </c>
      <c r="D237" s="436" t="s">
        <v>442</v>
      </c>
      <c r="E237" s="432"/>
      <c r="F237" s="432"/>
      <c r="G237" s="432"/>
      <c r="H237" s="432"/>
      <c r="I237" s="429"/>
    </row>
    <row r="238" spans="2:9">
      <c r="B238" s="435" t="s">
        <v>520</v>
      </c>
      <c r="C238" s="436"/>
      <c r="D238" s="436"/>
      <c r="E238" s="432"/>
      <c r="F238" s="432"/>
      <c r="G238" s="432"/>
      <c r="H238" s="432"/>
      <c r="I238" s="429"/>
    </row>
    <row r="239" spans="2:9">
      <c r="B239" s="435" t="s">
        <v>521</v>
      </c>
      <c r="C239" s="436"/>
      <c r="D239" s="436"/>
      <c r="E239" s="432"/>
      <c r="F239" s="432"/>
      <c r="G239" s="432"/>
      <c r="H239" s="432"/>
      <c r="I239" s="429"/>
    </row>
    <row r="240" spans="2:9">
      <c r="B240" s="435" t="s">
        <v>522</v>
      </c>
      <c r="C240" s="436"/>
      <c r="D240" s="436"/>
      <c r="E240" s="432"/>
      <c r="F240" s="432"/>
      <c r="G240" s="432"/>
      <c r="H240" s="432"/>
      <c r="I240" s="429"/>
    </row>
    <row r="241" spans="2:9">
      <c r="B241" s="435" t="s">
        <v>523</v>
      </c>
      <c r="C241" s="436"/>
      <c r="D241" s="436"/>
      <c r="E241" s="432"/>
      <c r="F241" s="432"/>
      <c r="G241" s="432"/>
      <c r="H241" s="432"/>
      <c r="I241" s="429"/>
    </row>
    <row r="242" spans="2:9">
      <c r="B242" s="434"/>
      <c r="C242" s="432"/>
      <c r="D242" s="432"/>
      <c r="E242" s="432"/>
      <c r="F242" s="432"/>
      <c r="G242" s="432"/>
      <c r="H242" s="432"/>
      <c r="I242" s="429"/>
    </row>
    <row r="243" spans="2:9">
      <c r="B243" s="434" t="s">
        <v>524</v>
      </c>
      <c r="C243" s="432"/>
      <c r="D243" s="432"/>
      <c r="E243" s="432"/>
      <c r="F243" s="432"/>
      <c r="G243" s="432"/>
      <c r="H243" s="432"/>
      <c r="I243" s="429"/>
    </row>
    <row r="244" spans="2:9">
      <c r="B244" s="435"/>
      <c r="C244" s="436" t="s">
        <v>441</v>
      </c>
      <c r="D244" s="436" t="s">
        <v>442</v>
      </c>
      <c r="E244" s="432"/>
      <c r="F244" s="432"/>
      <c r="G244" s="432"/>
      <c r="H244" s="432"/>
      <c r="I244" s="429"/>
    </row>
    <row r="245" spans="2:9">
      <c r="B245" s="435" t="s">
        <v>525</v>
      </c>
      <c r="C245" s="436"/>
      <c r="D245" s="436"/>
      <c r="E245" s="432"/>
      <c r="F245" s="432"/>
      <c r="G245" s="432"/>
      <c r="H245" s="432"/>
      <c r="I245" s="429"/>
    </row>
    <row r="246" spans="2:9">
      <c r="B246" s="435" t="s">
        <v>526</v>
      </c>
      <c r="C246" s="436"/>
      <c r="D246" s="436"/>
      <c r="E246" s="432"/>
      <c r="F246" s="432"/>
      <c r="G246" s="432"/>
      <c r="H246" s="432"/>
      <c r="I246" s="429"/>
    </row>
    <row r="247" spans="2:9">
      <c r="B247" s="435" t="s">
        <v>514</v>
      </c>
      <c r="C247" s="436"/>
      <c r="D247" s="436"/>
      <c r="E247" s="432"/>
      <c r="F247" s="432"/>
      <c r="G247" s="432"/>
      <c r="H247" s="432"/>
      <c r="I247" s="429"/>
    </row>
    <row r="248" spans="2:9">
      <c r="B248" s="435" t="s">
        <v>522</v>
      </c>
      <c r="C248" s="436"/>
      <c r="D248" s="436"/>
      <c r="E248" s="432"/>
      <c r="F248" s="432"/>
      <c r="G248" s="432"/>
      <c r="H248" s="432"/>
      <c r="I248" s="429"/>
    </row>
    <row r="249" spans="2:9">
      <c r="B249" s="435" t="s">
        <v>527</v>
      </c>
      <c r="C249" s="436"/>
      <c r="D249" s="436"/>
      <c r="E249" s="432"/>
      <c r="F249" s="432"/>
      <c r="G249" s="432"/>
      <c r="H249" s="432"/>
      <c r="I249" s="429"/>
    </row>
    <row r="250" spans="2:9">
      <c r="B250" s="435" t="s">
        <v>528</v>
      </c>
      <c r="C250" s="436"/>
      <c r="D250" s="436"/>
      <c r="E250" s="432"/>
      <c r="F250" s="432"/>
      <c r="G250" s="432"/>
      <c r="H250" s="432"/>
      <c r="I250" s="429"/>
    </row>
    <row r="251" spans="2:9">
      <c r="B251" s="435" t="s">
        <v>529</v>
      </c>
      <c r="C251" s="436"/>
      <c r="D251" s="436"/>
      <c r="E251" s="432"/>
      <c r="F251" s="432"/>
      <c r="G251" s="432"/>
      <c r="H251" s="432"/>
      <c r="I251" s="429"/>
    </row>
    <row r="252" spans="2:9">
      <c r="B252" s="435" t="s">
        <v>530</v>
      </c>
      <c r="C252" s="436"/>
      <c r="D252" s="436"/>
      <c r="E252" s="432"/>
      <c r="F252" s="432"/>
      <c r="G252" s="432"/>
      <c r="H252" s="432"/>
      <c r="I252" s="429"/>
    </row>
    <row r="253" spans="2:9">
      <c r="B253" s="434"/>
      <c r="C253" s="432"/>
      <c r="D253" s="432"/>
      <c r="E253" s="432"/>
      <c r="F253" s="432"/>
      <c r="G253" s="432"/>
      <c r="H253" s="432"/>
      <c r="I253" s="429"/>
    </row>
    <row r="254" spans="2:9" ht="81.75" customHeight="1">
      <c r="B254" s="862" t="s">
        <v>531</v>
      </c>
      <c r="C254" s="796"/>
      <c r="D254" s="796"/>
      <c r="E254" s="796"/>
      <c r="F254" s="796"/>
      <c r="G254" s="796"/>
      <c r="H254" s="796"/>
      <c r="I254" s="429"/>
    </row>
    <row r="255" spans="2:9">
      <c r="B255" s="435"/>
      <c r="C255" s="436" t="s">
        <v>441</v>
      </c>
      <c r="D255" s="436" t="s">
        <v>442</v>
      </c>
      <c r="E255" s="432"/>
      <c r="F255" s="432"/>
      <c r="G255" s="432"/>
      <c r="H255" s="432"/>
      <c r="I255" s="429"/>
    </row>
    <row r="256" spans="2:9">
      <c r="B256" s="435" t="s">
        <v>532</v>
      </c>
      <c r="C256" s="436"/>
      <c r="D256" s="436"/>
      <c r="E256" s="432"/>
      <c r="F256" s="432"/>
      <c r="G256" s="432"/>
      <c r="H256" s="432"/>
      <c r="I256" s="429"/>
    </row>
    <row r="257" spans="2:9">
      <c r="B257" s="435" t="s">
        <v>533</v>
      </c>
      <c r="C257" s="436"/>
      <c r="D257" s="436"/>
      <c r="E257" s="432"/>
      <c r="F257" s="432"/>
      <c r="G257" s="432"/>
      <c r="H257" s="432"/>
      <c r="I257" s="429"/>
    </row>
    <row r="258" spans="2:9">
      <c r="B258" s="435" t="s">
        <v>534</v>
      </c>
      <c r="C258" s="436"/>
      <c r="D258" s="436"/>
      <c r="E258" s="432"/>
      <c r="F258" s="432"/>
      <c r="G258" s="432"/>
      <c r="H258" s="432"/>
      <c r="I258" s="429"/>
    </row>
    <row r="259" spans="2:9">
      <c r="B259" s="434"/>
      <c r="C259" s="432"/>
      <c r="D259" s="432"/>
      <c r="E259" s="432"/>
      <c r="F259" s="432"/>
      <c r="G259" s="432"/>
      <c r="H259" s="432"/>
      <c r="I259" s="429"/>
    </row>
    <row r="260" spans="2:9">
      <c r="B260" s="856" t="s">
        <v>791</v>
      </c>
      <c r="C260" s="857"/>
      <c r="D260" s="857"/>
      <c r="E260" s="857"/>
      <c r="F260" s="857"/>
      <c r="G260" s="857"/>
      <c r="H260" s="857"/>
      <c r="I260" s="621" t="s">
        <v>823</v>
      </c>
    </row>
    <row r="261" spans="2:9">
      <c r="B261" s="435" t="s">
        <v>535</v>
      </c>
      <c r="C261" s="436" t="s">
        <v>536</v>
      </c>
      <c r="D261" s="436" t="s">
        <v>537</v>
      </c>
      <c r="E261" s="432"/>
      <c r="F261" s="432"/>
      <c r="G261" s="432"/>
      <c r="H261" s="432"/>
      <c r="I261" s="429"/>
    </row>
    <row r="262" spans="2:9">
      <c r="B262" s="435"/>
      <c r="C262" s="436"/>
      <c r="D262" s="436"/>
      <c r="E262" s="432"/>
      <c r="F262" s="432"/>
      <c r="G262" s="432"/>
      <c r="H262" s="432"/>
      <c r="I262" s="429"/>
    </row>
    <row r="263" spans="2:9">
      <c r="B263" s="434"/>
      <c r="C263" s="432"/>
      <c r="D263" s="432"/>
      <c r="E263" s="432"/>
      <c r="F263" s="432"/>
      <c r="G263" s="432"/>
      <c r="H263" s="432"/>
      <c r="I263" s="429"/>
    </row>
    <row r="264" spans="2:9">
      <c r="B264" s="856" t="s">
        <v>792</v>
      </c>
      <c r="C264" s="857"/>
      <c r="D264" s="857"/>
      <c r="E264" s="857"/>
      <c r="F264" s="857"/>
      <c r="G264" s="857"/>
      <c r="H264" s="857"/>
      <c r="I264" s="621" t="s">
        <v>800</v>
      </c>
    </row>
    <row r="265" spans="2:9">
      <c r="B265" s="858" t="s">
        <v>538</v>
      </c>
      <c r="C265" s="860" t="s">
        <v>539</v>
      </c>
      <c r="D265" s="860" t="s">
        <v>540</v>
      </c>
      <c r="E265" s="800" t="s">
        <v>541</v>
      </c>
      <c r="F265" s="839"/>
      <c r="G265" s="801"/>
      <c r="H265" s="432"/>
      <c r="I265" s="429"/>
    </row>
    <row r="266" spans="2:9" ht="24">
      <c r="B266" s="859"/>
      <c r="C266" s="861"/>
      <c r="D266" s="861"/>
      <c r="E266" s="441" t="s">
        <v>536</v>
      </c>
      <c r="F266" s="441" t="s">
        <v>542</v>
      </c>
      <c r="G266" s="441" t="s">
        <v>543</v>
      </c>
      <c r="H266" s="432"/>
      <c r="I266" s="429"/>
    </row>
    <row r="267" spans="2:9">
      <c r="B267" s="435"/>
      <c r="C267" s="436"/>
      <c r="D267" s="436"/>
      <c r="E267" s="436"/>
      <c r="F267" s="436"/>
      <c r="G267" s="436"/>
      <c r="H267" s="432"/>
      <c r="I267" s="429"/>
    </row>
    <row r="268" spans="2:9">
      <c r="B268" s="434"/>
      <c r="C268" s="432"/>
      <c r="D268" s="432"/>
      <c r="E268" s="432"/>
      <c r="F268" s="432"/>
      <c r="G268" s="432"/>
      <c r="H268" s="432"/>
      <c r="I268" s="429"/>
    </row>
    <row r="269" spans="2:9">
      <c r="B269" s="442" t="s">
        <v>544</v>
      </c>
      <c r="C269" s="432"/>
      <c r="D269" s="432"/>
      <c r="E269" s="432"/>
      <c r="F269" s="432"/>
      <c r="G269" s="432"/>
      <c r="H269" s="432"/>
      <c r="I269" s="429"/>
    </row>
    <row r="270" spans="2:9">
      <c r="B270" s="431" t="s">
        <v>793</v>
      </c>
      <c r="C270" s="432"/>
      <c r="D270" s="432"/>
      <c r="E270" s="432"/>
      <c r="F270" s="432"/>
      <c r="G270" s="432"/>
      <c r="H270" s="432"/>
      <c r="I270" s="621" t="s">
        <v>801</v>
      </c>
    </row>
    <row r="271" spans="2:9">
      <c r="B271" s="629" t="s">
        <v>440</v>
      </c>
      <c r="C271" s="628" t="s">
        <v>441</v>
      </c>
      <c r="D271" s="628" t="s">
        <v>442</v>
      </c>
      <c r="E271" s="432"/>
      <c r="F271" s="432"/>
      <c r="G271" s="432"/>
      <c r="H271" s="432"/>
      <c r="I271" s="429"/>
    </row>
    <row r="272" spans="2:9">
      <c r="B272" s="630" t="s">
        <v>794</v>
      </c>
      <c r="C272" s="644"/>
      <c r="D272" s="644"/>
      <c r="E272" s="432"/>
      <c r="F272" s="432"/>
      <c r="G272" s="432"/>
      <c r="H272" s="432"/>
      <c r="I272" s="429"/>
    </row>
    <row r="273" spans="2:9">
      <c r="B273" s="630" t="s">
        <v>795</v>
      </c>
      <c r="C273" s="644"/>
      <c r="D273" s="644"/>
      <c r="E273" s="432"/>
      <c r="F273" s="432"/>
      <c r="G273" s="432"/>
      <c r="H273" s="432"/>
      <c r="I273" s="429"/>
    </row>
    <row r="274" spans="2:9">
      <c r="B274" s="431"/>
      <c r="C274" s="432"/>
      <c r="D274" s="432"/>
      <c r="E274" s="432"/>
      <c r="F274" s="432"/>
      <c r="G274" s="432"/>
      <c r="H274" s="432"/>
      <c r="I274" s="429"/>
    </row>
    <row r="275" spans="2:9" ht="31.5" customHeight="1">
      <c r="B275" s="795" t="s">
        <v>796</v>
      </c>
      <c r="C275" s="796"/>
      <c r="D275" s="796"/>
      <c r="E275" s="796"/>
      <c r="F275" s="796"/>
      <c r="G275" s="796"/>
      <c r="H275" s="796"/>
      <c r="I275" s="621" t="s">
        <v>802</v>
      </c>
    </row>
    <row r="276" spans="2:9">
      <c r="B276" s="435" t="s">
        <v>440</v>
      </c>
      <c r="C276" s="436" t="s">
        <v>441</v>
      </c>
      <c r="D276" s="436" t="s">
        <v>442</v>
      </c>
      <c r="E276" s="432"/>
      <c r="F276" s="432"/>
      <c r="G276" s="432"/>
      <c r="H276" s="432"/>
      <c r="I276" s="429"/>
    </row>
    <row r="277" spans="2:9">
      <c r="B277" s="623" t="s">
        <v>797</v>
      </c>
      <c r="C277" s="436"/>
      <c r="D277" s="436"/>
      <c r="E277" s="432"/>
      <c r="F277" s="432"/>
      <c r="G277" s="432"/>
      <c r="H277" s="432"/>
      <c r="I277" s="429"/>
    </row>
    <row r="278" spans="2:9">
      <c r="B278" s="623" t="s">
        <v>798</v>
      </c>
      <c r="C278" s="436"/>
      <c r="D278" s="436"/>
      <c r="E278" s="432"/>
      <c r="F278" s="432"/>
      <c r="G278" s="432"/>
      <c r="H278" s="432"/>
      <c r="I278" s="429"/>
    </row>
    <row r="279" spans="2:9">
      <c r="B279" s="623" t="s">
        <v>799</v>
      </c>
      <c r="C279" s="436"/>
      <c r="D279" s="436"/>
      <c r="E279" s="432"/>
      <c r="F279" s="432"/>
      <c r="G279" s="432"/>
      <c r="H279" s="432"/>
      <c r="I279" s="429"/>
    </row>
    <row r="280" spans="2:9">
      <c r="B280" s="623" t="s">
        <v>546</v>
      </c>
      <c r="C280" s="436"/>
      <c r="D280" s="436"/>
      <c r="E280" s="432"/>
      <c r="F280" s="432"/>
      <c r="G280" s="432"/>
      <c r="H280" s="432"/>
      <c r="I280" s="429"/>
    </row>
    <row r="281" spans="2:9">
      <c r="B281" s="435" t="s">
        <v>483</v>
      </c>
      <c r="C281" s="436"/>
      <c r="D281" s="436"/>
      <c r="E281" s="432"/>
      <c r="F281" s="432"/>
      <c r="G281" s="432"/>
      <c r="H281" s="432"/>
      <c r="I281" s="429"/>
    </row>
    <row r="282" spans="2:9">
      <c r="B282" s="435" t="s">
        <v>129</v>
      </c>
      <c r="C282" s="436"/>
      <c r="D282" s="436"/>
      <c r="E282" s="432"/>
      <c r="F282" s="432"/>
      <c r="G282" s="432"/>
      <c r="H282" s="432"/>
      <c r="I282" s="429"/>
    </row>
    <row r="283" spans="2:9">
      <c r="B283" s="434"/>
      <c r="C283" s="432"/>
      <c r="D283" s="432"/>
      <c r="E283" s="432"/>
      <c r="F283" s="432"/>
      <c r="G283" s="432"/>
      <c r="H283" s="432"/>
      <c r="I283" s="429"/>
    </row>
    <row r="284" spans="2:9">
      <c r="B284" s="856" t="s">
        <v>803</v>
      </c>
      <c r="C284" s="863"/>
      <c r="D284" s="863"/>
      <c r="E284" s="863"/>
      <c r="F284" s="863"/>
      <c r="G284" s="863"/>
      <c r="H284" s="863"/>
      <c r="I284" s="621" t="s">
        <v>804</v>
      </c>
    </row>
    <row r="285" spans="2:9">
      <c r="B285" s="434"/>
      <c r="C285" s="432"/>
      <c r="D285" s="432"/>
      <c r="E285" s="432"/>
      <c r="F285" s="432"/>
      <c r="G285" s="432"/>
      <c r="H285" s="432"/>
      <c r="I285" s="429"/>
    </row>
    <row r="286" spans="2:9" ht="46.5" customHeight="1">
      <c r="B286" s="795" t="s">
        <v>805</v>
      </c>
      <c r="C286" s="796"/>
      <c r="D286" s="796"/>
      <c r="E286" s="796"/>
      <c r="F286" s="796"/>
      <c r="G286" s="796"/>
      <c r="H286" s="796"/>
      <c r="I286" s="429" t="s">
        <v>547</v>
      </c>
    </row>
    <row r="287" spans="2:9">
      <c r="B287" s="435" t="s">
        <v>440</v>
      </c>
      <c r="C287" s="436" t="s">
        <v>441</v>
      </c>
      <c r="D287" s="436" t="s">
        <v>442</v>
      </c>
      <c r="E287" s="432"/>
      <c r="F287" s="432"/>
      <c r="G287" s="432"/>
      <c r="H287" s="432"/>
      <c r="I287" s="429"/>
    </row>
    <row r="288" spans="2:9">
      <c r="B288" s="435" t="s">
        <v>548</v>
      </c>
      <c r="C288" s="436"/>
      <c r="D288" s="436"/>
      <c r="E288" s="432"/>
      <c r="F288" s="432"/>
      <c r="G288" s="432"/>
      <c r="H288" s="432"/>
      <c r="I288" s="429"/>
    </row>
    <row r="289" spans="2:9">
      <c r="B289" s="435" t="s">
        <v>545</v>
      </c>
      <c r="C289" s="436"/>
      <c r="D289" s="436"/>
      <c r="E289" s="432"/>
      <c r="F289" s="432"/>
      <c r="G289" s="432"/>
      <c r="H289" s="432"/>
      <c r="I289" s="429"/>
    </row>
    <row r="290" spans="2:9">
      <c r="B290" s="435" t="s">
        <v>546</v>
      </c>
      <c r="C290" s="436"/>
      <c r="D290" s="436"/>
      <c r="E290" s="432"/>
      <c r="F290" s="432"/>
      <c r="G290" s="432"/>
      <c r="H290" s="432"/>
      <c r="I290" s="429"/>
    </row>
    <row r="291" spans="2:9">
      <c r="B291" s="435" t="s">
        <v>384</v>
      </c>
      <c r="C291" s="436"/>
      <c r="D291" s="436"/>
      <c r="E291" s="432"/>
      <c r="F291" s="432"/>
      <c r="G291" s="432"/>
      <c r="H291" s="432"/>
      <c r="I291" s="429"/>
    </row>
    <row r="292" spans="2:9">
      <c r="B292" s="435" t="s">
        <v>129</v>
      </c>
      <c r="C292" s="436"/>
      <c r="D292" s="436"/>
      <c r="E292" s="432"/>
      <c r="F292" s="432"/>
      <c r="G292" s="432"/>
      <c r="H292" s="432"/>
      <c r="I292" s="429"/>
    </row>
    <row r="293" spans="2:9">
      <c r="B293" s="434"/>
      <c r="C293" s="432"/>
      <c r="D293" s="432"/>
      <c r="E293" s="432"/>
      <c r="F293" s="432"/>
      <c r="G293" s="432"/>
      <c r="H293" s="432"/>
      <c r="I293" s="429"/>
    </row>
    <row r="294" spans="2:9" ht="24">
      <c r="B294" s="460" t="s">
        <v>806</v>
      </c>
      <c r="C294" s="432"/>
      <c r="D294" s="432"/>
      <c r="E294" s="432"/>
      <c r="F294" s="432"/>
      <c r="G294" s="432"/>
      <c r="H294" s="432"/>
      <c r="I294" s="429"/>
    </row>
    <row r="295" spans="2:9">
      <c r="B295" s="435" t="s">
        <v>440</v>
      </c>
      <c r="C295" s="436" t="s">
        <v>441</v>
      </c>
      <c r="D295" s="436" t="s">
        <v>442</v>
      </c>
      <c r="E295" s="432"/>
      <c r="F295" s="432"/>
      <c r="G295" s="432"/>
      <c r="H295" s="432"/>
      <c r="I295" s="429"/>
    </row>
    <row r="296" spans="2:9">
      <c r="B296" s="435" t="s">
        <v>549</v>
      </c>
      <c r="C296" s="436"/>
      <c r="D296" s="436"/>
      <c r="E296" s="432"/>
      <c r="F296" s="432"/>
      <c r="G296" s="432"/>
      <c r="H296" s="432"/>
      <c r="I296" s="429"/>
    </row>
    <row r="297" spans="2:9">
      <c r="B297" s="435" t="s">
        <v>550</v>
      </c>
      <c r="C297" s="436"/>
      <c r="D297" s="436"/>
      <c r="E297" s="432"/>
      <c r="F297" s="432"/>
      <c r="G297" s="432"/>
      <c r="H297" s="432"/>
      <c r="I297" s="429"/>
    </row>
    <row r="298" spans="2:9">
      <c r="B298" s="435" t="s">
        <v>551</v>
      </c>
      <c r="C298" s="436"/>
      <c r="D298" s="436"/>
      <c r="E298" s="432"/>
      <c r="F298" s="432"/>
      <c r="G298" s="432"/>
      <c r="H298" s="432"/>
      <c r="I298" s="429"/>
    </row>
    <row r="299" spans="2:9">
      <c r="B299" s="435" t="s">
        <v>552</v>
      </c>
      <c r="C299" s="436"/>
      <c r="D299" s="436"/>
      <c r="E299" s="432"/>
      <c r="F299" s="432"/>
      <c r="G299" s="432"/>
      <c r="H299" s="432"/>
      <c r="I299" s="429"/>
    </row>
    <row r="300" spans="2:9">
      <c r="B300" s="434"/>
      <c r="C300" s="432"/>
      <c r="D300" s="432"/>
      <c r="E300" s="432"/>
      <c r="F300" s="432"/>
      <c r="G300" s="432"/>
      <c r="H300" s="432"/>
      <c r="I300" s="429"/>
    </row>
    <row r="301" spans="2:9" ht="30.75" customHeight="1">
      <c r="B301" s="837" t="s">
        <v>807</v>
      </c>
      <c r="C301" s="838"/>
      <c r="D301" s="838"/>
      <c r="E301" s="838"/>
      <c r="F301" s="838"/>
      <c r="G301" s="838"/>
      <c r="H301" s="838"/>
      <c r="I301" s="619" t="s">
        <v>756</v>
      </c>
    </row>
    <row r="302" spans="2:9">
      <c r="B302" s="435"/>
      <c r="C302" s="800" t="s">
        <v>553</v>
      </c>
      <c r="D302" s="839"/>
      <c r="E302" s="839"/>
      <c r="F302" s="839"/>
      <c r="G302" s="839"/>
      <c r="H302" s="801"/>
      <c r="I302" s="429"/>
    </row>
    <row r="303" spans="2:9">
      <c r="B303" s="435"/>
      <c r="C303" s="436" t="s">
        <v>554</v>
      </c>
      <c r="D303" s="436" t="s">
        <v>555</v>
      </c>
      <c r="E303" s="436" t="s">
        <v>384</v>
      </c>
      <c r="F303" s="436" t="s">
        <v>556</v>
      </c>
      <c r="G303" s="436" t="s">
        <v>557</v>
      </c>
      <c r="H303" s="436" t="s">
        <v>558</v>
      </c>
      <c r="I303" s="429"/>
    </row>
    <row r="304" spans="2:9">
      <c r="B304" s="435" t="s">
        <v>559</v>
      </c>
      <c r="C304" s="436"/>
      <c r="D304" s="436"/>
      <c r="E304" s="436"/>
      <c r="F304" s="436"/>
      <c r="G304" s="436"/>
      <c r="H304" s="436"/>
      <c r="I304" s="429"/>
    </row>
    <row r="305" spans="2:9">
      <c r="B305" s="435" t="s">
        <v>560</v>
      </c>
      <c r="C305" s="436"/>
      <c r="D305" s="436"/>
      <c r="E305" s="436"/>
      <c r="F305" s="436"/>
      <c r="G305" s="436"/>
      <c r="H305" s="436"/>
      <c r="I305" s="429"/>
    </row>
    <row r="306" spans="2:9">
      <c r="B306" s="435" t="s">
        <v>561</v>
      </c>
      <c r="C306" s="436"/>
      <c r="D306" s="436"/>
      <c r="E306" s="436"/>
      <c r="F306" s="436"/>
      <c r="G306" s="436"/>
      <c r="H306" s="436"/>
      <c r="I306" s="429"/>
    </row>
    <row r="307" spans="2:9">
      <c r="B307" s="435" t="s">
        <v>69</v>
      </c>
      <c r="C307" s="436"/>
      <c r="D307" s="436"/>
      <c r="E307" s="436"/>
      <c r="F307" s="436"/>
      <c r="G307" s="436"/>
      <c r="H307" s="436"/>
      <c r="I307" s="429"/>
    </row>
    <row r="308" spans="2:9">
      <c r="B308" s="435" t="s">
        <v>85</v>
      </c>
      <c r="C308" s="436"/>
      <c r="D308" s="436"/>
      <c r="E308" s="436"/>
      <c r="F308" s="436"/>
      <c r="G308" s="436"/>
      <c r="H308" s="436"/>
      <c r="I308" s="429"/>
    </row>
    <row r="309" spans="2:9">
      <c r="B309" s="435" t="s">
        <v>384</v>
      </c>
      <c r="C309" s="436"/>
      <c r="D309" s="436"/>
      <c r="E309" s="436"/>
      <c r="F309" s="436"/>
      <c r="G309" s="436"/>
      <c r="H309" s="436"/>
      <c r="I309" s="429"/>
    </row>
    <row r="310" spans="2:9">
      <c r="B310" s="435" t="s">
        <v>562</v>
      </c>
      <c r="C310" s="436"/>
      <c r="D310" s="436"/>
      <c r="E310" s="436"/>
      <c r="F310" s="436"/>
      <c r="G310" s="436"/>
      <c r="H310" s="436"/>
      <c r="I310" s="429"/>
    </row>
    <row r="311" spans="2:9">
      <c r="B311" s="435" t="s">
        <v>563</v>
      </c>
      <c r="C311" s="436"/>
      <c r="D311" s="436"/>
      <c r="E311" s="436"/>
      <c r="F311" s="436"/>
      <c r="G311" s="436"/>
      <c r="H311" s="436"/>
      <c r="I311" s="429"/>
    </row>
    <row r="312" spans="2:9">
      <c r="B312" s="435"/>
      <c r="C312" s="800" t="s">
        <v>564</v>
      </c>
      <c r="D312" s="839"/>
      <c r="E312" s="839"/>
      <c r="F312" s="839"/>
      <c r="G312" s="839"/>
      <c r="H312" s="801"/>
      <c r="I312" s="429"/>
    </row>
    <row r="313" spans="2:9">
      <c r="B313" s="435"/>
      <c r="C313" s="436" t="s">
        <v>554</v>
      </c>
      <c r="D313" s="436" t="s">
        <v>565</v>
      </c>
      <c r="E313" s="436" t="s">
        <v>384</v>
      </c>
      <c r="F313" s="436" t="s">
        <v>556</v>
      </c>
      <c r="G313" s="436" t="s">
        <v>557</v>
      </c>
      <c r="H313" s="436" t="s">
        <v>558</v>
      </c>
      <c r="I313" s="429"/>
    </row>
    <row r="314" spans="2:9">
      <c r="B314" s="435" t="s">
        <v>268</v>
      </c>
      <c r="C314" s="436"/>
      <c r="D314" s="436"/>
      <c r="E314" s="436"/>
      <c r="F314" s="436"/>
      <c r="G314" s="436"/>
      <c r="H314" s="436"/>
      <c r="I314" s="429"/>
    </row>
    <row r="315" spans="2:9">
      <c r="B315" s="435" t="s">
        <v>271</v>
      </c>
      <c r="C315" s="436"/>
      <c r="D315" s="436"/>
      <c r="E315" s="436"/>
      <c r="F315" s="436"/>
      <c r="G315" s="436"/>
      <c r="H315" s="436"/>
      <c r="I315" s="429"/>
    </row>
    <row r="316" spans="2:9">
      <c r="B316" s="435" t="s">
        <v>48</v>
      </c>
      <c r="C316" s="436"/>
      <c r="D316" s="436"/>
      <c r="E316" s="436"/>
      <c r="F316" s="436"/>
      <c r="G316" s="436"/>
      <c r="H316" s="436"/>
      <c r="I316" s="429"/>
    </row>
    <row r="317" spans="2:9">
      <c r="B317" s="435" t="s">
        <v>566</v>
      </c>
      <c r="C317" s="436"/>
      <c r="D317" s="436"/>
      <c r="E317" s="436"/>
      <c r="F317" s="436"/>
      <c r="G317" s="436"/>
      <c r="H317" s="436"/>
      <c r="I317" s="429"/>
    </row>
    <row r="318" spans="2:9">
      <c r="B318" s="435" t="s">
        <v>63</v>
      </c>
      <c r="C318" s="436"/>
      <c r="D318" s="436"/>
      <c r="E318" s="436"/>
      <c r="F318" s="436"/>
      <c r="G318" s="436"/>
      <c r="H318" s="436"/>
      <c r="I318" s="429"/>
    </row>
    <row r="319" spans="2:9">
      <c r="B319" s="435" t="s">
        <v>562</v>
      </c>
      <c r="C319" s="436"/>
      <c r="D319" s="436"/>
      <c r="E319" s="436"/>
      <c r="F319" s="436"/>
      <c r="G319" s="436"/>
      <c r="H319" s="436"/>
      <c r="I319" s="429"/>
    </row>
    <row r="320" spans="2:9">
      <c r="B320" s="435" t="s">
        <v>563</v>
      </c>
      <c r="C320" s="436"/>
      <c r="D320" s="436"/>
      <c r="E320" s="436"/>
      <c r="F320" s="436"/>
      <c r="G320" s="436"/>
      <c r="H320" s="436"/>
      <c r="I320" s="429"/>
    </row>
    <row r="321" spans="2:9">
      <c r="B321" s="434"/>
      <c r="C321" s="432"/>
      <c r="D321" s="432"/>
      <c r="E321" s="432"/>
      <c r="F321" s="432"/>
      <c r="G321" s="432"/>
      <c r="H321" s="432"/>
      <c r="I321" s="429"/>
    </row>
    <row r="322" spans="2:9" ht="61.5" customHeight="1">
      <c r="B322" s="795" t="s">
        <v>808</v>
      </c>
      <c r="C322" s="796"/>
      <c r="D322" s="796"/>
      <c r="E322" s="796"/>
      <c r="F322" s="796"/>
      <c r="G322" s="796"/>
      <c r="H322" s="796"/>
      <c r="I322" s="619" t="s">
        <v>757</v>
      </c>
    </row>
    <row r="323" spans="2:9" ht="36">
      <c r="B323" s="443"/>
      <c r="C323" s="444" t="s">
        <v>567</v>
      </c>
      <c r="D323" s="444" t="s">
        <v>568</v>
      </c>
      <c r="E323" s="436" t="s">
        <v>557</v>
      </c>
      <c r="F323" s="436" t="s">
        <v>558</v>
      </c>
      <c r="G323" s="445"/>
      <c r="H323" s="432"/>
      <c r="I323" s="429"/>
    </row>
    <row r="324" spans="2:9">
      <c r="B324" s="435" t="s">
        <v>560</v>
      </c>
      <c r="C324" s="436"/>
      <c r="D324" s="436"/>
      <c r="E324" s="436"/>
      <c r="F324" s="436"/>
      <c r="G324" s="432"/>
      <c r="H324" s="432"/>
      <c r="I324" s="429"/>
    </row>
    <row r="325" spans="2:9">
      <c r="B325" s="435" t="s">
        <v>561</v>
      </c>
      <c r="C325" s="436"/>
      <c r="D325" s="436"/>
      <c r="E325" s="436"/>
      <c r="F325" s="436"/>
      <c r="G325" s="432"/>
      <c r="H325" s="432"/>
      <c r="I325" s="429"/>
    </row>
    <row r="326" spans="2:9">
      <c r="B326" s="435" t="s">
        <v>69</v>
      </c>
      <c r="C326" s="436"/>
      <c r="D326" s="436"/>
      <c r="E326" s="436"/>
      <c r="F326" s="436"/>
      <c r="G326" s="432"/>
      <c r="H326" s="432"/>
      <c r="I326" s="429"/>
    </row>
    <row r="327" spans="2:9">
      <c r="B327" s="435" t="s">
        <v>81</v>
      </c>
      <c r="C327" s="436"/>
      <c r="D327" s="436"/>
      <c r="E327" s="436"/>
      <c r="F327" s="436"/>
      <c r="G327" s="432"/>
      <c r="H327" s="432"/>
      <c r="I327" s="429"/>
    </row>
    <row r="328" spans="2:9">
      <c r="B328" s="435" t="s">
        <v>86</v>
      </c>
      <c r="C328" s="436"/>
      <c r="D328" s="436"/>
      <c r="E328" s="436"/>
      <c r="F328" s="436"/>
      <c r="G328" s="432"/>
      <c r="H328" s="432"/>
      <c r="I328" s="429"/>
    </row>
    <row r="329" spans="2:9">
      <c r="B329" s="435" t="s">
        <v>384</v>
      </c>
      <c r="C329" s="436"/>
      <c r="D329" s="436"/>
      <c r="E329" s="436"/>
      <c r="F329" s="436"/>
      <c r="G329" s="432"/>
      <c r="H329" s="432"/>
      <c r="I329" s="429"/>
    </row>
    <row r="330" spans="2:9">
      <c r="B330" s="435" t="s">
        <v>569</v>
      </c>
      <c r="C330" s="436"/>
      <c r="D330" s="436"/>
      <c r="E330" s="436"/>
      <c r="F330" s="436"/>
      <c r="G330" s="432"/>
      <c r="H330" s="432"/>
      <c r="I330" s="429"/>
    </row>
    <row r="331" spans="2:9">
      <c r="B331" s="435" t="s">
        <v>570</v>
      </c>
      <c r="C331" s="436"/>
      <c r="D331" s="436"/>
      <c r="E331" s="436"/>
      <c r="F331" s="436"/>
      <c r="G331" s="432"/>
      <c r="H331" s="432"/>
      <c r="I331" s="429"/>
    </row>
    <row r="332" spans="2:9">
      <c r="B332" s="434"/>
      <c r="C332" s="432"/>
      <c r="D332" s="432"/>
      <c r="E332" s="432"/>
      <c r="F332" s="432"/>
      <c r="G332" s="432"/>
      <c r="H332" s="432"/>
      <c r="I332" s="429"/>
    </row>
    <row r="333" spans="2:9">
      <c r="B333" s="446" t="s">
        <v>571</v>
      </c>
      <c r="C333" s="432"/>
      <c r="D333" s="432"/>
      <c r="E333" s="432"/>
      <c r="F333" s="432"/>
      <c r="G333" s="432"/>
      <c r="H333" s="432"/>
      <c r="I333" s="429"/>
    </row>
    <row r="334" spans="2:9">
      <c r="B334" s="434"/>
      <c r="C334" s="432"/>
      <c r="D334" s="432"/>
      <c r="E334" s="432"/>
      <c r="F334" s="432"/>
      <c r="G334" s="432"/>
      <c r="H334" s="432"/>
      <c r="I334" s="429"/>
    </row>
    <row r="335" spans="2:9" ht="56.25" customHeight="1">
      <c r="B335" s="843" t="s">
        <v>809</v>
      </c>
      <c r="C335" s="844"/>
      <c r="D335" s="844"/>
      <c r="E335" s="844"/>
      <c r="F335" s="844"/>
      <c r="G335" s="844"/>
      <c r="H335" s="844"/>
      <c r="I335" s="621" t="s">
        <v>824</v>
      </c>
    </row>
    <row r="336" spans="2:9">
      <c r="B336" s="799"/>
      <c r="C336" s="802"/>
      <c r="D336" s="802"/>
      <c r="E336" s="436" t="s">
        <v>441</v>
      </c>
      <c r="F336" s="436" t="s">
        <v>442</v>
      </c>
      <c r="G336" s="432"/>
      <c r="H336" s="432"/>
      <c r="I336" s="429"/>
    </row>
    <row r="337" spans="2:9" ht="24" customHeight="1">
      <c r="B337" s="841" t="s">
        <v>572</v>
      </c>
      <c r="C337" s="842"/>
      <c r="D337" s="842"/>
      <c r="E337" s="436"/>
      <c r="F337" s="436"/>
      <c r="G337" s="432"/>
      <c r="H337" s="432"/>
      <c r="I337" s="429"/>
    </row>
    <row r="338" spans="2:9" ht="24" customHeight="1">
      <c r="B338" s="841" t="s">
        <v>573</v>
      </c>
      <c r="C338" s="842"/>
      <c r="D338" s="842"/>
      <c r="E338" s="436"/>
      <c r="F338" s="436"/>
      <c r="G338" s="432"/>
      <c r="H338" s="432"/>
      <c r="I338" s="429"/>
    </row>
    <row r="339" spans="2:9" ht="48" customHeight="1">
      <c r="B339" s="841" t="s">
        <v>574</v>
      </c>
      <c r="C339" s="842"/>
      <c r="D339" s="842"/>
      <c r="E339" s="436"/>
      <c r="F339" s="436"/>
      <c r="G339" s="432"/>
      <c r="H339" s="432"/>
      <c r="I339" s="429"/>
    </row>
    <row r="340" spans="2:9" ht="48" customHeight="1">
      <c r="B340" s="841" t="s">
        <v>575</v>
      </c>
      <c r="C340" s="842"/>
      <c r="D340" s="842"/>
      <c r="E340" s="436"/>
      <c r="F340" s="436"/>
      <c r="G340" s="432"/>
      <c r="H340" s="432"/>
      <c r="I340" s="429"/>
    </row>
    <row r="341" spans="2:9" ht="48" customHeight="1">
      <c r="B341" s="841" t="s">
        <v>576</v>
      </c>
      <c r="C341" s="842"/>
      <c r="D341" s="842"/>
      <c r="E341" s="436"/>
      <c r="F341" s="436"/>
      <c r="G341" s="432"/>
      <c r="H341" s="432"/>
      <c r="I341" s="429"/>
    </row>
    <row r="342" spans="2:9" ht="48" customHeight="1">
      <c r="B342" s="841" t="s">
        <v>577</v>
      </c>
      <c r="C342" s="842"/>
      <c r="D342" s="842"/>
      <c r="E342" s="436"/>
      <c r="F342" s="436"/>
      <c r="G342" s="432"/>
      <c r="H342" s="432"/>
      <c r="I342" s="429"/>
    </row>
    <row r="343" spans="2:9">
      <c r="B343" s="434"/>
      <c r="C343" s="432"/>
      <c r="D343" s="432"/>
      <c r="E343" s="432"/>
      <c r="F343" s="432"/>
      <c r="G343" s="432"/>
      <c r="H343" s="432"/>
      <c r="I343" s="429"/>
    </row>
    <row r="344" spans="2:9" ht="32.25" customHeight="1">
      <c r="B344" s="827" t="s">
        <v>578</v>
      </c>
      <c r="C344" s="828"/>
      <c r="D344" s="828"/>
      <c r="E344" s="828"/>
      <c r="F344" s="828"/>
      <c r="G344" s="828"/>
      <c r="H344" s="828"/>
      <c r="I344" s="429"/>
    </row>
    <row r="345" spans="2:9">
      <c r="B345" s="434"/>
      <c r="C345" s="432"/>
      <c r="D345" s="432"/>
      <c r="E345" s="432"/>
      <c r="F345" s="432"/>
      <c r="G345" s="432"/>
      <c r="H345" s="432"/>
      <c r="I345" s="429"/>
    </row>
    <row r="346" spans="2:9">
      <c r="B346" s="442" t="s">
        <v>579</v>
      </c>
      <c r="C346" s="432"/>
      <c r="D346" s="432"/>
      <c r="E346" s="432"/>
      <c r="F346" s="432"/>
      <c r="G346" s="432"/>
      <c r="H346" s="432"/>
      <c r="I346" s="429"/>
    </row>
    <row r="347" spans="2:9" ht="58.5" customHeight="1">
      <c r="B347" s="827" t="s">
        <v>580</v>
      </c>
      <c r="C347" s="828"/>
      <c r="D347" s="828"/>
      <c r="E347" s="828"/>
      <c r="F347" s="828"/>
      <c r="G347" s="828"/>
      <c r="H347" s="828"/>
      <c r="I347" s="620" t="s">
        <v>758</v>
      </c>
    </row>
    <row r="348" spans="2:9">
      <c r="B348" s="434"/>
      <c r="C348" s="432"/>
      <c r="D348" s="432"/>
      <c r="E348" s="432"/>
      <c r="F348" s="432"/>
      <c r="G348" s="432"/>
      <c r="H348" s="432"/>
      <c r="I348" s="429"/>
    </row>
    <row r="349" spans="2:9">
      <c r="B349" s="447" t="s">
        <v>581</v>
      </c>
      <c r="C349" s="432"/>
      <c r="D349" s="432"/>
      <c r="E349" s="432"/>
      <c r="F349" s="432"/>
      <c r="G349" s="432"/>
      <c r="H349" s="432"/>
      <c r="I349" s="429"/>
    </row>
    <row r="350" spans="2:9">
      <c r="B350" s="853" t="s">
        <v>582</v>
      </c>
      <c r="C350" s="854"/>
      <c r="D350" s="854"/>
      <c r="E350" s="854"/>
      <c r="F350" s="854"/>
      <c r="G350" s="854"/>
      <c r="H350" s="854"/>
      <c r="I350" s="429" t="s">
        <v>583</v>
      </c>
    </row>
    <row r="351" spans="2:9">
      <c r="B351" s="435"/>
      <c r="C351" s="436" t="s">
        <v>441</v>
      </c>
      <c r="D351" s="436" t="s">
        <v>442</v>
      </c>
      <c r="E351" s="432"/>
      <c r="F351" s="432"/>
      <c r="G351" s="432"/>
      <c r="H351" s="432"/>
      <c r="I351" s="429"/>
    </row>
    <row r="352" spans="2:9">
      <c r="B352" s="435" t="s">
        <v>584</v>
      </c>
      <c r="C352" s="436"/>
      <c r="D352" s="436"/>
      <c r="E352" s="432"/>
      <c r="F352" s="432"/>
      <c r="G352" s="432"/>
      <c r="H352" s="432"/>
      <c r="I352" s="429"/>
    </row>
    <row r="353" spans="2:9">
      <c r="B353" s="435" t="s">
        <v>559</v>
      </c>
      <c r="C353" s="436"/>
      <c r="D353" s="436"/>
      <c r="E353" s="432"/>
      <c r="F353" s="432"/>
      <c r="G353" s="432"/>
      <c r="H353" s="432"/>
      <c r="I353" s="429"/>
    </row>
    <row r="354" spans="2:9">
      <c r="B354" s="435" t="s">
        <v>560</v>
      </c>
      <c r="C354" s="436"/>
      <c r="D354" s="436"/>
      <c r="E354" s="432"/>
      <c r="F354" s="432"/>
      <c r="G354" s="432"/>
      <c r="H354" s="432"/>
      <c r="I354" s="429"/>
    </row>
    <row r="355" spans="2:9">
      <c r="B355" s="435" t="s">
        <v>585</v>
      </c>
      <c r="C355" s="436"/>
      <c r="D355" s="436"/>
      <c r="E355" s="432"/>
      <c r="F355" s="432"/>
      <c r="G355" s="432"/>
      <c r="H355" s="432"/>
      <c r="I355" s="429"/>
    </row>
    <row r="356" spans="2:9">
      <c r="B356" s="435" t="s">
        <v>586</v>
      </c>
      <c r="C356" s="436"/>
      <c r="D356" s="436"/>
      <c r="E356" s="432"/>
      <c r="F356" s="432"/>
      <c r="G356" s="432"/>
      <c r="H356" s="432"/>
      <c r="I356" s="429"/>
    </row>
    <row r="357" spans="2:9">
      <c r="B357" s="434"/>
      <c r="C357" s="432"/>
      <c r="D357" s="432"/>
      <c r="E357" s="432"/>
      <c r="F357" s="432"/>
      <c r="G357" s="432"/>
      <c r="H357" s="432"/>
      <c r="I357" s="429"/>
    </row>
    <row r="358" spans="2:9">
      <c r="B358" s="446" t="s">
        <v>587</v>
      </c>
      <c r="C358" s="432"/>
      <c r="D358" s="432"/>
      <c r="E358" s="432"/>
      <c r="F358" s="432"/>
      <c r="G358" s="432"/>
      <c r="H358" s="432"/>
      <c r="I358" s="429"/>
    </row>
    <row r="359" spans="2:9">
      <c r="B359" s="435"/>
      <c r="C359" s="436" t="s">
        <v>441</v>
      </c>
      <c r="D359" s="436" t="s">
        <v>442</v>
      </c>
      <c r="E359" s="432"/>
      <c r="F359" s="432"/>
      <c r="G359" s="432"/>
      <c r="H359" s="432"/>
      <c r="I359" s="429"/>
    </row>
    <row r="360" spans="2:9">
      <c r="B360" s="435" t="s">
        <v>554</v>
      </c>
      <c r="C360" s="436"/>
      <c r="D360" s="436"/>
      <c r="E360" s="432"/>
      <c r="F360" s="432"/>
      <c r="G360" s="432"/>
      <c r="H360" s="432"/>
      <c r="I360" s="429"/>
    </row>
    <row r="361" spans="2:9">
      <c r="B361" s="435" t="s">
        <v>588</v>
      </c>
      <c r="C361" s="436"/>
      <c r="D361" s="436"/>
      <c r="E361" s="432"/>
      <c r="F361" s="432"/>
      <c r="G361" s="432"/>
      <c r="H361" s="432"/>
      <c r="I361" s="429"/>
    </row>
    <row r="362" spans="2:9">
      <c r="B362" s="435" t="s">
        <v>556</v>
      </c>
      <c r="C362" s="436"/>
      <c r="D362" s="436"/>
      <c r="E362" s="432"/>
      <c r="F362" s="432"/>
      <c r="G362" s="432"/>
      <c r="H362" s="432"/>
      <c r="I362" s="429"/>
    </row>
    <row r="363" spans="2:9">
      <c r="B363" s="435" t="s">
        <v>129</v>
      </c>
      <c r="C363" s="436"/>
      <c r="D363" s="436"/>
      <c r="E363" s="432"/>
      <c r="F363" s="432"/>
      <c r="G363" s="432"/>
      <c r="H363" s="432"/>
      <c r="I363" s="429"/>
    </row>
    <row r="364" spans="2:9">
      <c r="B364" s="446" t="s">
        <v>589</v>
      </c>
      <c r="C364" s="432"/>
      <c r="D364" s="432"/>
      <c r="E364" s="432"/>
      <c r="F364" s="432"/>
      <c r="G364" s="432"/>
      <c r="H364" s="432"/>
      <c r="I364" s="429"/>
    </row>
    <row r="365" spans="2:9">
      <c r="B365" s="435"/>
      <c r="C365" s="436" t="s">
        <v>441</v>
      </c>
      <c r="D365" s="436" t="s">
        <v>442</v>
      </c>
      <c r="E365" s="432"/>
      <c r="F365" s="432"/>
      <c r="G365" s="432"/>
      <c r="H365" s="432"/>
      <c r="I365" s="429"/>
    </row>
    <row r="366" spans="2:9">
      <c r="B366" s="435" t="s">
        <v>590</v>
      </c>
      <c r="C366" s="436"/>
      <c r="D366" s="436"/>
      <c r="E366" s="432"/>
      <c r="F366" s="432"/>
      <c r="G366" s="432"/>
      <c r="H366" s="432"/>
      <c r="I366" s="429"/>
    </row>
    <row r="367" spans="2:9">
      <c r="B367" s="435" t="s">
        <v>591</v>
      </c>
      <c r="C367" s="436"/>
      <c r="D367" s="436"/>
      <c r="E367" s="432"/>
      <c r="F367" s="432"/>
      <c r="G367" s="432"/>
      <c r="H367" s="432"/>
      <c r="I367" s="429"/>
    </row>
    <row r="368" spans="2:9">
      <c r="B368" s="435" t="s">
        <v>592</v>
      </c>
      <c r="C368" s="436"/>
      <c r="D368" s="436"/>
      <c r="E368" s="432"/>
      <c r="F368" s="432"/>
      <c r="G368" s="432"/>
      <c r="H368" s="432"/>
      <c r="I368" s="429"/>
    </row>
    <row r="369" spans="2:9">
      <c r="B369" s="435" t="s">
        <v>593</v>
      </c>
      <c r="C369" s="436"/>
      <c r="D369" s="436"/>
      <c r="E369" s="432"/>
      <c r="F369" s="432"/>
      <c r="G369" s="432"/>
      <c r="H369" s="432"/>
      <c r="I369" s="429"/>
    </row>
    <row r="370" spans="2:9">
      <c r="B370" s="434"/>
      <c r="C370" s="432"/>
      <c r="D370" s="432"/>
      <c r="E370" s="432"/>
      <c r="F370" s="432"/>
      <c r="G370" s="432"/>
      <c r="H370" s="432"/>
      <c r="I370" s="429"/>
    </row>
    <row r="371" spans="2:9">
      <c r="B371" s="431" t="s">
        <v>594</v>
      </c>
      <c r="C371" s="432"/>
      <c r="D371" s="432"/>
      <c r="E371" s="432"/>
      <c r="F371" s="432"/>
      <c r="G371" s="432"/>
      <c r="H371" s="432"/>
      <c r="I371" s="619" t="s">
        <v>759</v>
      </c>
    </row>
    <row r="372" spans="2:9">
      <c r="B372" s="446" t="s">
        <v>595</v>
      </c>
      <c r="C372" s="432"/>
      <c r="D372" s="432"/>
      <c r="E372" s="432"/>
      <c r="F372" s="432"/>
      <c r="G372" s="432"/>
      <c r="H372" s="432"/>
      <c r="I372" s="429"/>
    </row>
    <row r="373" spans="2:9">
      <c r="B373" s="435" t="s">
        <v>596</v>
      </c>
      <c r="C373" s="436" t="s">
        <v>597</v>
      </c>
      <c r="D373" s="432"/>
      <c r="E373" s="432"/>
      <c r="F373" s="432"/>
      <c r="G373" s="432"/>
      <c r="H373" s="432"/>
      <c r="I373" s="429"/>
    </row>
    <row r="374" spans="2:9">
      <c r="B374" s="435"/>
      <c r="C374" s="436"/>
      <c r="D374" s="432"/>
      <c r="E374" s="432"/>
      <c r="F374" s="432"/>
      <c r="G374" s="432"/>
      <c r="H374" s="432"/>
      <c r="I374" s="429"/>
    </row>
    <row r="375" spans="2:9">
      <c r="B375" s="434"/>
      <c r="C375" s="432"/>
      <c r="D375" s="432"/>
      <c r="E375" s="432"/>
      <c r="F375" s="432"/>
      <c r="G375" s="432"/>
      <c r="H375" s="432"/>
      <c r="I375" s="429"/>
    </row>
    <row r="376" spans="2:9">
      <c r="B376" s="625" t="s">
        <v>810</v>
      </c>
      <c r="C376" s="432"/>
      <c r="D376" s="432"/>
      <c r="E376" s="432"/>
      <c r="F376" s="432"/>
      <c r="G376" s="432"/>
      <c r="H376" s="432"/>
      <c r="I376" s="429"/>
    </row>
    <row r="377" spans="2:9">
      <c r="B377" s="434"/>
      <c r="C377" s="432"/>
      <c r="D377" s="432"/>
      <c r="E377" s="432"/>
      <c r="F377" s="432"/>
      <c r="G377" s="432"/>
      <c r="H377" s="432"/>
      <c r="I377" s="429"/>
    </row>
    <row r="378" spans="2:9">
      <c r="B378" s="447" t="s">
        <v>598</v>
      </c>
      <c r="C378" s="432"/>
      <c r="D378" s="432"/>
      <c r="E378" s="432"/>
      <c r="F378" s="432"/>
      <c r="G378" s="432"/>
      <c r="H378" s="432"/>
      <c r="I378" s="621" t="s">
        <v>825</v>
      </c>
    </row>
    <row r="379" spans="2:9" ht="68.25" customHeight="1">
      <c r="B379" s="855" t="s">
        <v>837</v>
      </c>
      <c r="C379" s="828"/>
      <c r="D379" s="828"/>
      <c r="E379" s="828"/>
      <c r="F379" s="828"/>
      <c r="G379" s="828"/>
      <c r="H379" s="828"/>
      <c r="I379" s="429"/>
    </row>
    <row r="380" spans="2:9">
      <c r="B380" s="793" t="s">
        <v>440</v>
      </c>
      <c r="C380" s="802" t="s">
        <v>448</v>
      </c>
      <c r="D380" s="802"/>
      <c r="E380" s="432"/>
      <c r="F380" s="432"/>
      <c r="G380" s="432"/>
      <c r="H380" s="432"/>
      <c r="I380" s="429"/>
    </row>
    <row r="381" spans="2:9">
      <c r="B381" s="794"/>
      <c r="C381" s="436" t="s">
        <v>441</v>
      </c>
      <c r="D381" s="436" t="s">
        <v>442</v>
      </c>
      <c r="E381" s="432"/>
      <c r="F381" s="432"/>
      <c r="G381" s="432"/>
      <c r="H381" s="432"/>
      <c r="I381" s="429"/>
    </row>
    <row r="382" spans="2:9">
      <c r="B382" s="435" t="s">
        <v>599</v>
      </c>
      <c r="C382" s="436"/>
      <c r="D382" s="436"/>
      <c r="E382" s="432"/>
      <c r="F382" s="432"/>
      <c r="G382" s="432"/>
      <c r="H382" s="432"/>
      <c r="I382" s="429"/>
    </row>
    <row r="383" spans="2:9">
      <c r="B383" s="435" t="s">
        <v>600</v>
      </c>
      <c r="C383" s="436"/>
      <c r="D383" s="436"/>
      <c r="E383" s="432"/>
      <c r="F383" s="432"/>
      <c r="G383" s="432"/>
      <c r="H383" s="432"/>
      <c r="I383" s="429"/>
    </row>
    <row r="384" spans="2:9">
      <c r="B384" s="434"/>
      <c r="C384" s="432"/>
      <c r="D384" s="432"/>
      <c r="E384" s="432"/>
      <c r="F384" s="432"/>
      <c r="G384" s="432"/>
      <c r="H384" s="432"/>
      <c r="I384" s="429"/>
    </row>
    <row r="385" spans="2:9" ht="24" customHeight="1">
      <c r="B385" s="827" t="s">
        <v>601</v>
      </c>
      <c r="C385" s="828"/>
      <c r="D385" s="828"/>
      <c r="E385" s="828"/>
      <c r="F385" s="828"/>
      <c r="G385" s="828"/>
      <c r="H385" s="828"/>
      <c r="I385" s="429"/>
    </row>
    <row r="386" spans="2:9" ht="36" customHeight="1">
      <c r="B386" s="827" t="s">
        <v>602</v>
      </c>
      <c r="C386" s="828"/>
      <c r="D386" s="828"/>
      <c r="E386" s="828"/>
      <c r="F386" s="828"/>
      <c r="G386" s="828"/>
      <c r="H386" s="828"/>
      <c r="I386" s="429"/>
    </row>
    <row r="387" spans="2:9">
      <c r="B387" s="833"/>
      <c r="C387" s="834"/>
      <c r="D387" s="834"/>
      <c r="E387" s="631" t="s">
        <v>441</v>
      </c>
      <c r="F387" s="436" t="s">
        <v>442</v>
      </c>
      <c r="G387" s="432"/>
      <c r="H387" s="432"/>
      <c r="I387" s="429"/>
    </row>
    <row r="388" spans="2:9">
      <c r="B388" s="829" t="s">
        <v>603</v>
      </c>
      <c r="C388" s="830"/>
      <c r="D388" s="830"/>
      <c r="E388" s="631"/>
      <c r="F388" s="436"/>
      <c r="G388" s="432"/>
      <c r="H388" s="432"/>
      <c r="I388" s="429"/>
    </row>
    <row r="389" spans="2:9">
      <c r="B389" s="831" t="s">
        <v>604</v>
      </c>
      <c r="C389" s="832"/>
      <c r="D389" s="832"/>
      <c r="E389" s="631"/>
      <c r="F389" s="436"/>
      <c r="G389" s="432"/>
      <c r="H389" s="432"/>
      <c r="I389" s="429"/>
    </row>
    <row r="390" spans="2:9">
      <c r="B390" s="831" t="s">
        <v>605</v>
      </c>
      <c r="C390" s="832"/>
      <c r="D390" s="832"/>
      <c r="E390" s="631"/>
      <c r="F390" s="436"/>
      <c r="G390" s="432"/>
      <c r="H390" s="432"/>
      <c r="I390" s="429"/>
    </row>
    <row r="391" spans="2:9">
      <c r="B391" s="831" t="s">
        <v>606</v>
      </c>
      <c r="C391" s="832"/>
      <c r="D391" s="832"/>
      <c r="E391" s="631"/>
      <c r="F391" s="436"/>
      <c r="G391" s="432"/>
      <c r="H391" s="432"/>
      <c r="I391" s="429"/>
    </row>
    <row r="392" spans="2:9">
      <c r="B392" s="831" t="s">
        <v>607</v>
      </c>
      <c r="C392" s="832"/>
      <c r="D392" s="832"/>
      <c r="E392" s="631"/>
      <c r="F392" s="436"/>
      <c r="G392" s="432"/>
      <c r="H392" s="432"/>
      <c r="I392" s="429"/>
    </row>
    <row r="393" spans="2:9">
      <c r="B393" s="831" t="s">
        <v>608</v>
      </c>
      <c r="C393" s="832"/>
      <c r="D393" s="832"/>
      <c r="E393" s="631"/>
      <c r="F393" s="436"/>
      <c r="G393" s="432"/>
      <c r="H393" s="432"/>
      <c r="I393" s="429"/>
    </row>
    <row r="394" spans="2:9">
      <c r="B394" s="831" t="s">
        <v>609</v>
      </c>
      <c r="C394" s="832"/>
      <c r="D394" s="832"/>
      <c r="E394" s="631"/>
      <c r="F394" s="436"/>
      <c r="G394" s="432"/>
      <c r="H394" s="432"/>
      <c r="I394" s="429"/>
    </row>
    <row r="395" spans="2:9">
      <c r="B395" s="831" t="s">
        <v>610</v>
      </c>
      <c r="C395" s="832"/>
      <c r="D395" s="832"/>
      <c r="E395" s="631"/>
      <c r="F395" s="436"/>
      <c r="G395" s="432"/>
      <c r="H395" s="432"/>
      <c r="I395" s="429"/>
    </row>
    <row r="396" spans="2:9">
      <c r="B396" s="831" t="s">
        <v>611</v>
      </c>
      <c r="C396" s="832"/>
      <c r="D396" s="832"/>
      <c r="E396" s="631"/>
      <c r="F396" s="436"/>
      <c r="G396" s="432"/>
      <c r="H396" s="432"/>
      <c r="I396" s="429"/>
    </row>
    <row r="397" spans="2:9">
      <c r="B397" s="831" t="s">
        <v>612</v>
      </c>
      <c r="C397" s="832"/>
      <c r="D397" s="832"/>
      <c r="E397" s="631"/>
      <c r="F397" s="436"/>
      <c r="G397" s="432"/>
      <c r="H397" s="432"/>
      <c r="I397" s="429"/>
    </row>
    <row r="398" spans="2:9">
      <c r="B398" s="831" t="s">
        <v>613</v>
      </c>
      <c r="C398" s="832"/>
      <c r="D398" s="832"/>
      <c r="E398" s="631"/>
      <c r="F398" s="436"/>
      <c r="G398" s="432"/>
      <c r="H398" s="432"/>
      <c r="I398" s="429"/>
    </row>
    <row r="399" spans="2:9">
      <c r="B399" s="831" t="s">
        <v>614</v>
      </c>
      <c r="C399" s="832"/>
      <c r="D399" s="832"/>
      <c r="E399" s="631"/>
      <c r="F399" s="436"/>
      <c r="G399" s="432"/>
      <c r="H399" s="432"/>
      <c r="I399" s="429"/>
    </row>
    <row r="400" spans="2:9" ht="36" customHeight="1">
      <c r="B400" s="835" t="s">
        <v>811</v>
      </c>
      <c r="C400" s="836"/>
      <c r="D400" s="836"/>
      <c r="E400" s="631"/>
      <c r="F400" s="436"/>
      <c r="G400" s="432"/>
      <c r="H400" s="432"/>
      <c r="I400" s="429"/>
    </row>
    <row r="401" spans="2:9">
      <c r="B401" s="831" t="s">
        <v>483</v>
      </c>
      <c r="C401" s="832"/>
      <c r="D401" s="832"/>
      <c r="E401" s="631"/>
      <c r="F401" s="436"/>
      <c r="G401" s="432"/>
      <c r="H401" s="432"/>
      <c r="I401" s="429"/>
    </row>
    <row r="402" spans="2:9">
      <c r="B402" s="831" t="s">
        <v>615</v>
      </c>
      <c r="C402" s="832"/>
      <c r="D402" s="832"/>
      <c r="E402" s="631"/>
      <c r="F402" s="436"/>
      <c r="G402" s="432"/>
      <c r="H402" s="432"/>
      <c r="I402" s="429"/>
    </row>
    <row r="403" spans="2:9">
      <c r="B403" s="434"/>
      <c r="C403" s="432"/>
      <c r="D403" s="432"/>
      <c r="E403" s="432"/>
      <c r="F403" s="432"/>
      <c r="G403" s="432"/>
      <c r="H403" s="432"/>
      <c r="I403" s="429"/>
    </row>
    <row r="404" spans="2:9">
      <c r="B404" s="434" t="s">
        <v>616</v>
      </c>
      <c r="C404" s="432"/>
      <c r="D404" s="432"/>
      <c r="E404" s="432"/>
      <c r="F404" s="432"/>
      <c r="G404" s="432"/>
      <c r="H404" s="432"/>
      <c r="I404" s="429"/>
    </row>
    <row r="405" spans="2:9">
      <c r="B405" s="437"/>
      <c r="C405" s="436" t="s">
        <v>441</v>
      </c>
      <c r="D405" s="436" t="s">
        <v>442</v>
      </c>
      <c r="E405" s="432"/>
      <c r="F405" s="432"/>
      <c r="G405" s="432"/>
      <c r="H405" s="432"/>
      <c r="I405" s="429"/>
    </row>
    <row r="406" spans="2:9" ht="24">
      <c r="B406" s="437" t="s">
        <v>617</v>
      </c>
      <c r="C406" s="436"/>
      <c r="D406" s="436"/>
      <c r="E406" s="432"/>
      <c r="F406" s="432"/>
      <c r="G406" s="432"/>
      <c r="H406" s="432"/>
      <c r="I406" s="429"/>
    </row>
    <row r="407" spans="2:9">
      <c r="B407" s="437" t="s">
        <v>603</v>
      </c>
      <c r="C407" s="436"/>
      <c r="D407" s="436"/>
      <c r="E407" s="432"/>
      <c r="F407" s="432"/>
      <c r="G407" s="432"/>
      <c r="H407" s="432"/>
      <c r="I407" s="429"/>
    </row>
    <row r="408" spans="2:9">
      <c r="B408" s="437" t="s">
        <v>605</v>
      </c>
      <c r="C408" s="436"/>
      <c r="D408" s="436"/>
      <c r="E408" s="432"/>
      <c r="F408" s="432"/>
      <c r="G408" s="432"/>
      <c r="H408" s="432"/>
      <c r="I408" s="429"/>
    </row>
    <row r="409" spans="2:9">
      <c r="B409" s="437" t="s">
        <v>606</v>
      </c>
      <c r="C409" s="436"/>
      <c r="D409" s="436"/>
      <c r="E409" s="432"/>
      <c r="F409" s="432"/>
      <c r="G409" s="432"/>
      <c r="H409" s="432"/>
      <c r="I409" s="429"/>
    </row>
    <row r="410" spans="2:9">
      <c r="B410" s="622" t="s">
        <v>607</v>
      </c>
      <c r="C410" s="436"/>
      <c r="D410" s="436"/>
      <c r="E410" s="432"/>
      <c r="F410" s="432"/>
      <c r="G410" s="432"/>
      <c r="H410" s="432"/>
      <c r="I410" s="429"/>
    </row>
    <row r="411" spans="2:9" ht="24">
      <c r="B411" s="622" t="s">
        <v>612</v>
      </c>
      <c r="C411" s="436"/>
      <c r="D411" s="436"/>
      <c r="E411" s="432"/>
      <c r="F411" s="432"/>
      <c r="G411" s="432"/>
      <c r="H411" s="432"/>
      <c r="I411" s="429"/>
    </row>
    <row r="412" spans="2:9">
      <c r="B412" s="437" t="s">
        <v>610</v>
      </c>
      <c r="C412" s="436"/>
      <c r="D412" s="436"/>
      <c r="E412" s="432"/>
      <c r="F412" s="432"/>
      <c r="G412" s="432"/>
      <c r="H412" s="432"/>
      <c r="I412" s="429"/>
    </row>
    <row r="413" spans="2:9" ht="24">
      <c r="B413" s="437" t="s">
        <v>611</v>
      </c>
      <c r="C413" s="436"/>
      <c r="D413" s="436"/>
      <c r="E413" s="432"/>
      <c r="F413" s="432"/>
      <c r="G413" s="432"/>
      <c r="H413" s="432"/>
      <c r="I413" s="429"/>
    </row>
    <row r="414" spans="2:9" ht="24">
      <c r="B414" s="437" t="s">
        <v>618</v>
      </c>
      <c r="C414" s="436"/>
      <c r="D414" s="436"/>
      <c r="E414" s="432"/>
      <c r="F414" s="432"/>
      <c r="G414" s="432"/>
      <c r="H414" s="432"/>
      <c r="I414" s="429"/>
    </row>
    <row r="415" spans="2:9" ht="36">
      <c r="B415" s="437" t="s">
        <v>619</v>
      </c>
      <c r="C415" s="436"/>
      <c r="D415" s="436"/>
      <c r="E415" s="432"/>
      <c r="F415" s="432"/>
      <c r="G415" s="432"/>
      <c r="H415" s="432"/>
      <c r="I415" s="429"/>
    </row>
    <row r="416" spans="2:9">
      <c r="B416" s="437" t="s">
        <v>483</v>
      </c>
      <c r="C416" s="436"/>
      <c r="D416" s="436"/>
      <c r="E416" s="432"/>
      <c r="F416" s="432"/>
      <c r="G416" s="432"/>
      <c r="H416" s="432"/>
      <c r="I416" s="429"/>
    </row>
    <row r="417" spans="2:9">
      <c r="B417" s="435" t="s">
        <v>615</v>
      </c>
      <c r="C417" s="436"/>
      <c r="D417" s="436"/>
      <c r="E417" s="432"/>
      <c r="F417" s="432"/>
      <c r="G417" s="432"/>
      <c r="H417" s="432"/>
      <c r="I417" s="429"/>
    </row>
    <row r="418" spans="2:9">
      <c r="B418" s="434"/>
      <c r="C418" s="432"/>
      <c r="D418" s="432"/>
      <c r="E418" s="432"/>
      <c r="F418" s="432"/>
      <c r="G418" s="432"/>
      <c r="H418" s="432"/>
      <c r="I418" s="429"/>
    </row>
    <row r="419" spans="2:9" s="432" customFormat="1" ht="31.5" customHeight="1">
      <c r="B419" s="827" t="s">
        <v>620</v>
      </c>
      <c r="C419" s="828"/>
      <c r="D419" s="828"/>
      <c r="E419" s="828"/>
      <c r="F419" s="828"/>
      <c r="G419" s="828"/>
      <c r="H419" s="828"/>
      <c r="I419" s="429"/>
    </row>
    <row r="420" spans="2:9" ht="21.75" customHeight="1">
      <c r="B420" s="448"/>
      <c r="C420" s="449"/>
      <c r="D420" s="449"/>
      <c r="E420" s="639"/>
      <c r="F420" s="639"/>
      <c r="G420" s="639"/>
      <c r="H420" s="639"/>
      <c r="I420" s="429"/>
    </row>
    <row r="421" spans="2:9">
      <c r="B421" s="450" t="s">
        <v>621</v>
      </c>
      <c r="C421" s="451" t="s">
        <v>441</v>
      </c>
      <c r="D421" s="451" t="s">
        <v>442</v>
      </c>
      <c r="E421" s="432"/>
      <c r="F421" s="432"/>
      <c r="G421" s="432"/>
      <c r="H421" s="432"/>
      <c r="I421" s="429"/>
    </row>
    <row r="422" spans="2:9">
      <c r="B422" s="450"/>
      <c r="C422" s="451"/>
      <c r="D422" s="451"/>
      <c r="E422" s="432"/>
      <c r="F422" s="432"/>
      <c r="G422" s="432"/>
      <c r="H422" s="432"/>
      <c r="I422" s="429"/>
    </row>
    <row r="423" spans="2:9">
      <c r="B423" s="435" t="s">
        <v>129</v>
      </c>
      <c r="C423" s="436"/>
      <c r="D423" s="436"/>
      <c r="E423" s="432"/>
      <c r="F423" s="432"/>
      <c r="G423" s="432"/>
      <c r="H423" s="432"/>
      <c r="I423" s="429"/>
    </row>
    <row r="424" spans="2:9">
      <c r="B424" s="434"/>
      <c r="C424" s="432"/>
      <c r="D424" s="432"/>
      <c r="E424" s="432"/>
      <c r="F424" s="432"/>
      <c r="G424" s="432"/>
      <c r="H424" s="432"/>
      <c r="I424" s="429"/>
    </row>
    <row r="425" spans="2:9">
      <c r="B425" s="446" t="s">
        <v>622</v>
      </c>
      <c r="C425" s="432"/>
      <c r="D425" s="432"/>
      <c r="E425" s="432"/>
      <c r="F425" s="432"/>
      <c r="G425" s="432"/>
      <c r="H425" s="432"/>
      <c r="I425" s="429"/>
    </row>
    <row r="426" spans="2:9">
      <c r="B426" s="435" t="s">
        <v>621</v>
      </c>
      <c r="C426" s="436" t="s">
        <v>441</v>
      </c>
      <c r="D426" s="436" t="s">
        <v>442</v>
      </c>
      <c r="E426" s="432"/>
      <c r="F426" s="432"/>
      <c r="G426" s="432"/>
      <c r="H426" s="432"/>
      <c r="I426" s="429"/>
    </row>
    <row r="427" spans="2:9">
      <c r="B427" s="435"/>
      <c r="C427" s="436"/>
      <c r="D427" s="436"/>
      <c r="E427" s="432"/>
      <c r="F427" s="432"/>
      <c r="G427" s="432"/>
      <c r="H427" s="432"/>
      <c r="I427" s="429"/>
    </row>
    <row r="428" spans="2:9">
      <c r="B428" s="435" t="s">
        <v>129</v>
      </c>
      <c r="C428" s="436"/>
      <c r="D428" s="436"/>
      <c r="E428" s="432"/>
      <c r="F428" s="432"/>
      <c r="G428" s="432"/>
      <c r="H428" s="432"/>
      <c r="I428" s="429"/>
    </row>
    <row r="429" spans="2:9">
      <c r="B429" s="434"/>
      <c r="C429" s="432"/>
      <c r="D429" s="432"/>
      <c r="E429" s="432"/>
      <c r="F429" s="432"/>
      <c r="G429" s="432"/>
      <c r="H429" s="432"/>
      <c r="I429" s="429"/>
    </row>
    <row r="430" spans="2:9">
      <c r="B430" s="446" t="s">
        <v>623</v>
      </c>
      <c r="C430" s="432"/>
      <c r="D430" s="432"/>
      <c r="E430" s="432"/>
      <c r="F430" s="432"/>
      <c r="G430" s="432"/>
      <c r="H430" s="432"/>
      <c r="I430" s="429"/>
    </row>
    <row r="431" spans="2:9">
      <c r="B431" s="435"/>
      <c r="C431" s="436" t="s">
        <v>441</v>
      </c>
      <c r="D431" s="436" t="s">
        <v>442</v>
      </c>
      <c r="E431" s="436" t="s">
        <v>522</v>
      </c>
      <c r="F431" s="432"/>
      <c r="G431" s="432"/>
      <c r="H431" s="432"/>
      <c r="I431" s="429"/>
    </row>
    <row r="432" spans="2:9">
      <c r="B432" s="435" t="s">
        <v>624</v>
      </c>
      <c r="C432" s="436"/>
      <c r="D432" s="436"/>
      <c r="E432" s="436"/>
      <c r="F432" s="432"/>
      <c r="G432" s="432"/>
      <c r="H432" s="432"/>
      <c r="I432" s="429"/>
    </row>
    <row r="433" spans="2:9">
      <c r="B433" s="435" t="s">
        <v>625</v>
      </c>
      <c r="C433" s="436"/>
      <c r="D433" s="436"/>
      <c r="E433" s="436"/>
      <c r="F433" s="432"/>
      <c r="G433" s="432"/>
      <c r="H433" s="432"/>
      <c r="I433" s="429"/>
    </row>
    <row r="434" spans="2:9">
      <c r="B434" s="435" t="s">
        <v>626</v>
      </c>
      <c r="C434" s="436"/>
      <c r="D434" s="436"/>
      <c r="E434" s="436"/>
      <c r="F434" s="432"/>
      <c r="G434" s="432"/>
      <c r="H434" s="432"/>
      <c r="I434" s="429"/>
    </row>
    <row r="435" spans="2:9">
      <c r="B435" s="435" t="s">
        <v>627</v>
      </c>
      <c r="C435" s="436"/>
      <c r="D435" s="436"/>
      <c r="E435" s="436"/>
      <c r="F435" s="432"/>
      <c r="G435" s="432"/>
      <c r="H435" s="432"/>
      <c r="I435" s="429"/>
    </row>
    <row r="436" spans="2:9">
      <c r="B436" s="452" t="s">
        <v>129</v>
      </c>
      <c r="C436" s="453"/>
      <c r="D436" s="453"/>
      <c r="E436" s="453"/>
      <c r="F436" s="432"/>
      <c r="G436" s="432"/>
      <c r="H436" s="432"/>
      <c r="I436" s="429"/>
    </row>
    <row r="437" spans="2:9">
      <c r="B437" s="840" t="s">
        <v>628</v>
      </c>
      <c r="C437" s="821"/>
      <c r="D437" s="821"/>
      <c r="E437" s="436"/>
      <c r="F437" s="432"/>
      <c r="G437" s="432"/>
      <c r="H437" s="432"/>
      <c r="I437" s="429"/>
    </row>
    <row r="438" spans="2:9">
      <c r="B438" s="454"/>
      <c r="C438" s="640"/>
      <c r="D438" s="640"/>
      <c r="E438" s="432"/>
      <c r="F438" s="432"/>
      <c r="G438" s="432"/>
      <c r="H438" s="432"/>
      <c r="I438" s="429"/>
    </row>
    <row r="439" spans="2:9">
      <c r="B439" s="435" t="s">
        <v>629</v>
      </c>
      <c r="C439" s="802" t="s">
        <v>630</v>
      </c>
      <c r="D439" s="802"/>
      <c r="E439" s="802"/>
      <c r="F439" s="802" t="s">
        <v>631</v>
      </c>
      <c r="G439" s="802"/>
      <c r="H439" s="802"/>
      <c r="I439" s="429"/>
    </row>
    <row r="440" spans="2:9">
      <c r="B440" s="435"/>
      <c r="C440" s="436" t="s">
        <v>632</v>
      </c>
      <c r="D440" s="436" t="s">
        <v>633</v>
      </c>
      <c r="E440" s="436" t="s">
        <v>634</v>
      </c>
      <c r="F440" s="436" t="s">
        <v>632</v>
      </c>
      <c r="G440" s="436" t="s">
        <v>633</v>
      </c>
      <c r="H440" s="436" t="s">
        <v>634</v>
      </c>
      <c r="I440" s="429"/>
    </row>
    <row r="441" spans="2:9">
      <c r="B441" s="435" t="s">
        <v>635</v>
      </c>
      <c r="C441" s="436"/>
      <c r="D441" s="436"/>
      <c r="E441" s="436"/>
      <c r="F441" s="436"/>
      <c r="G441" s="436"/>
      <c r="H441" s="436"/>
      <c r="I441" s="429"/>
    </row>
    <row r="442" spans="2:9">
      <c r="B442" s="435" t="s">
        <v>636</v>
      </c>
      <c r="C442" s="436"/>
      <c r="D442" s="436"/>
      <c r="E442" s="436"/>
      <c r="F442" s="436"/>
      <c r="G442" s="436"/>
      <c r="H442" s="436"/>
      <c r="I442" s="429"/>
    </row>
    <row r="443" spans="2:9">
      <c r="B443" s="435" t="s">
        <v>637</v>
      </c>
      <c r="C443" s="436"/>
      <c r="D443" s="436"/>
      <c r="E443" s="436"/>
      <c r="F443" s="436"/>
      <c r="G443" s="436"/>
      <c r="H443" s="436"/>
      <c r="I443" s="429"/>
    </row>
    <row r="444" spans="2:9">
      <c r="B444" s="435" t="s">
        <v>638</v>
      </c>
      <c r="C444" s="436"/>
      <c r="D444" s="436"/>
      <c r="E444" s="436"/>
      <c r="F444" s="436"/>
      <c r="G444" s="436"/>
      <c r="H444" s="436"/>
      <c r="I444" s="429"/>
    </row>
    <row r="445" spans="2:9">
      <c r="B445" s="435" t="s">
        <v>639</v>
      </c>
      <c r="C445" s="436"/>
      <c r="D445" s="436"/>
      <c r="E445" s="436"/>
      <c r="F445" s="436"/>
      <c r="G445" s="436"/>
      <c r="H445" s="436"/>
      <c r="I445" s="429"/>
    </row>
    <row r="446" spans="2:9">
      <c r="B446" s="435" t="s">
        <v>640</v>
      </c>
      <c r="C446" s="436"/>
      <c r="D446" s="436"/>
      <c r="E446" s="436"/>
      <c r="F446" s="436"/>
      <c r="G446" s="436"/>
      <c r="H446" s="436"/>
      <c r="I446" s="429"/>
    </row>
    <row r="447" spans="2:9">
      <c r="B447" s="435" t="s">
        <v>641</v>
      </c>
      <c r="C447" s="436"/>
      <c r="D447" s="436"/>
      <c r="E447" s="436"/>
      <c r="F447" s="436"/>
      <c r="G447" s="436"/>
      <c r="H447" s="436"/>
      <c r="I447" s="429"/>
    </row>
    <row r="448" spans="2:9">
      <c r="B448" s="435" t="s">
        <v>642</v>
      </c>
      <c r="C448" s="436"/>
      <c r="D448" s="436"/>
      <c r="E448" s="436"/>
      <c r="F448" s="436"/>
      <c r="G448" s="436"/>
      <c r="H448" s="436"/>
      <c r="I448" s="429"/>
    </row>
    <row r="449" spans="2:9">
      <c r="B449" s="435" t="s">
        <v>643</v>
      </c>
      <c r="C449" s="436"/>
      <c r="D449" s="436"/>
      <c r="E449" s="436"/>
      <c r="F449" s="436"/>
      <c r="G449" s="436"/>
      <c r="H449" s="436"/>
      <c r="I449" s="429"/>
    </row>
    <row r="450" spans="2:9">
      <c r="B450" s="435" t="s">
        <v>644</v>
      </c>
      <c r="C450" s="436"/>
      <c r="D450" s="436"/>
      <c r="E450" s="436"/>
      <c r="F450" s="436"/>
      <c r="G450" s="436"/>
      <c r="H450" s="436"/>
      <c r="I450" s="429"/>
    </row>
    <row r="451" spans="2:9">
      <c r="B451" s="435" t="s">
        <v>645</v>
      </c>
      <c r="C451" s="436"/>
      <c r="D451" s="436"/>
      <c r="E451" s="436"/>
      <c r="F451" s="436"/>
      <c r="G451" s="436"/>
      <c r="H451" s="436"/>
      <c r="I451" s="429"/>
    </row>
    <row r="452" spans="2:9">
      <c r="B452" s="434"/>
      <c r="C452" s="432"/>
      <c r="D452" s="432"/>
      <c r="E452" s="432"/>
      <c r="F452" s="432"/>
      <c r="G452" s="432"/>
      <c r="H452" s="432"/>
      <c r="I452" s="429"/>
    </row>
    <row r="453" spans="2:9" ht="12.75" thickBot="1">
      <c r="B453" s="455"/>
      <c r="C453" s="456"/>
      <c r="D453" s="456"/>
      <c r="E453" s="456"/>
      <c r="F453" s="456"/>
      <c r="G453" s="456"/>
      <c r="H453" s="456"/>
      <c r="I453" s="457"/>
    </row>
  </sheetData>
  <mergeCells count="118">
    <mergeCell ref="B3:I3"/>
    <mergeCell ref="B4:I4"/>
    <mergeCell ref="B205:H205"/>
    <mergeCell ref="B350:H350"/>
    <mergeCell ref="B379:H379"/>
    <mergeCell ref="B260:H260"/>
    <mergeCell ref="B337:D337"/>
    <mergeCell ref="B338:D338"/>
    <mergeCell ref="B339:D339"/>
    <mergeCell ref="B340:D340"/>
    <mergeCell ref="B341:D341"/>
    <mergeCell ref="B265:B266"/>
    <mergeCell ref="C265:C266"/>
    <mergeCell ref="D265:D266"/>
    <mergeCell ref="B254:H254"/>
    <mergeCell ref="B215:B216"/>
    <mergeCell ref="B264:H264"/>
    <mergeCell ref="E265:G265"/>
    <mergeCell ref="B286:H286"/>
    <mergeCell ref="B284:H284"/>
    <mergeCell ref="B275:H275"/>
    <mergeCell ref="B6:H6"/>
    <mergeCell ref="B301:H301"/>
    <mergeCell ref="C302:H302"/>
    <mergeCell ref="C312:H312"/>
    <mergeCell ref="B322:H322"/>
    <mergeCell ref="B225:H225"/>
    <mergeCell ref="B226:B227"/>
    <mergeCell ref="B207:H207"/>
    <mergeCell ref="B208:B209"/>
    <mergeCell ref="B437:D437"/>
    <mergeCell ref="C380:D380"/>
    <mergeCell ref="B380:B381"/>
    <mergeCell ref="B342:D342"/>
    <mergeCell ref="B336:D336"/>
    <mergeCell ref="B335:H335"/>
    <mergeCell ref="B344:H344"/>
    <mergeCell ref="B347:H347"/>
    <mergeCell ref="F439:H439"/>
    <mergeCell ref="C439:E439"/>
    <mergeCell ref="B419:H419"/>
    <mergeCell ref="B385:H385"/>
    <mergeCell ref="B386:H386"/>
    <mergeCell ref="B388:D388"/>
    <mergeCell ref="B396:D396"/>
    <mergeCell ref="B395:D395"/>
    <mergeCell ref="B393:D393"/>
    <mergeCell ref="B394:D394"/>
    <mergeCell ref="B392:D392"/>
    <mergeCell ref="B391:D391"/>
    <mergeCell ref="B390:D390"/>
    <mergeCell ref="B389:D389"/>
    <mergeCell ref="B402:D402"/>
    <mergeCell ref="B387:D387"/>
    <mergeCell ref="B401:D401"/>
    <mergeCell ref="B399:D399"/>
    <mergeCell ref="B400:D400"/>
    <mergeCell ref="B398:D398"/>
    <mergeCell ref="B397:D397"/>
    <mergeCell ref="B99:H99"/>
    <mergeCell ref="B126:H126"/>
    <mergeCell ref="B128:H128"/>
    <mergeCell ref="B89:B90"/>
    <mergeCell ref="C89:D89"/>
    <mergeCell ref="E89:F89"/>
    <mergeCell ref="E100:F100"/>
    <mergeCell ref="C100:D100"/>
    <mergeCell ref="B100:B101"/>
    <mergeCell ref="B112:B113"/>
    <mergeCell ref="C112:D112"/>
    <mergeCell ref="E112:F112"/>
    <mergeCell ref="B125:H125"/>
    <mergeCell ref="B41:H41"/>
    <mergeCell ref="E42:F42"/>
    <mergeCell ref="C42:D42"/>
    <mergeCell ref="B54:H54"/>
    <mergeCell ref="B64:H64"/>
    <mergeCell ref="E55:F55"/>
    <mergeCell ref="C55:D55"/>
    <mergeCell ref="B88:H88"/>
    <mergeCell ref="B65:B66"/>
    <mergeCell ref="B76:H76"/>
    <mergeCell ref="B78:H78"/>
    <mergeCell ref="E79:F79"/>
    <mergeCell ref="C79:D79"/>
    <mergeCell ref="B79:B80"/>
    <mergeCell ref="E65:F65"/>
    <mergeCell ref="C65:D65"/>
    <mergeCell ref="B26:H26"/>
    <mergeCell ref="E27:F27"/>
    <mergeCell ref="C27:D27"/>
    <mergeCell ref="B14:H14"/>
    <mergeCell ref="B7:H7"/>
    <mergeCell ref="B8:H8"/>
    <mergeCell ref="B11:H11"/>
    <mergeCell ref="B15:H15"/>
    <mergeCell ref="B9:H9"/>
    <mergeCell ref="B12:H12"/>
    <mergeCell ref="B13:H13"/>
    <mergeCell ref="B18:H18"/>
    <mergeCell ref="B141:H141"/>
    <mergeCell ref="B130:H130"/>
    <mergeCell ref="B132:B133"/>
    <mergeCell ref="B143:H143"/>
    <mergeCell ref="B144:B145"/>
    <mergeCell ref="B154:H154"/>
    <mergeCell ref="B155:B156"/>
    <mergeCell ref="B163:B164"/>
    <mergeCell ref="B172:H172"/>
    <mergeCell ref="B173:B174"/>
    <mergeCell ref="B199:H199"/>
    <mergeCell ref="B192:H192"/>
    <mergeCell ref="B184:H184"/>
    <mergeCell ref="B193:B194"/>
    <mergeCell ref="B200:B201"/>
    <mergeCell ref="B185:B186"/>
    <mergeCell ref="B214:H214"/>
    <mergeCell ref="B220:H220"/>
  </mergeCells>
  <hyperlinks>
    <hyperlink ref="B6" r:id="rId1" display="https://web.cpcecba.org.ar/download/63939/?tmstv=1772648519"/>
    <hyperlink ref="B6:H6" r:id="rId2" display="Para descargar el MODELO DE NOTAS DE BASES DE PREPARACIÓN, haga clic aquí"/>
  </hyperlinks>
  <pageMargins left="0.25" right="0.25" top="0.75" bottom="0.75" header="0.3" footer="0.3"/>
  <pageSetup paperSize="9" scale="64"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CARATULA</vt:lpstr>
      <vt:lpstr>ESP</vt:lpstr>
      <vt:lpstr>E.R.</vt:lpstr>
      <vt:lpstr>EEPN</vt:lpstr>
      <vt:lpstr>EEPN otra version</vt:lpstr>
      <vt:lpstr>EF. IND.</vt:lpstr>
      <vt:lpstr>EF.DIR </vt:lpstr>
      <vt:lpstr>EF. Sintetico</vt:lpstr>
      <vt:lpstr>Notas</vt:lpstr>
      <vt:lpstr>Anexo I ActivosPasivos en ME</vt:lpstr>
      <vt:lpstr>Anexo II AyP por Venc.</vt:lpstr>
      <vt:lpstr>Anexo II AyP por Venc cont.</vt:lpstr>
      <vt:lpstr>Anexo III Bienes de Uso</vt:lpstr>
      <vt:lpstr>Anexo IV Activos Biologicos</vt:lpstr>
      <vt:lpstr>Anexo V Prop de Inv VR</vt:lpstr>
      <vt:lpstr>Anexo V Prop de Inv MC</vt:lpstr>
      <vt:lpstr>Anexo VI Intangibles</vt:lpstr>
      <vt:lpstr>Anexo VII Previsiones</vt:lpstr>
      <vt:lpstr>Anexo VIII Cto Bs.Vend-Ss.Prest</vt:lpstr>
      <vt:lpstr>Anexo IX Cto Prod y Gto x Nat</vt:lpstr>
      <vt:lpstr>Anexo X Trans y Sdo Part.Rel</vt:lpstr>
      <vt:lpstr>An.XI Trans y SdoPartRel (cont)</vt:lpstr>
      <vt:lpstr>'An.XI Trans y SdoPartRel (cont)'!Área_de_impresión</vt:lpstr>
      <vt:lpstr>'Anexo I ActivosPasivos en ME'!Área_de_impresión</vt:lpstr>
      <vt:lpstr>'Anexo II AyP por Venc cont.'!Área_de_impresión</vt:lpstr>
      <vt:lpstr>'Anexo II AyP por Venc.'!Área_de_impresión</vt:lpstr>
      <vt:lpstr>'Anexo III Bienes de Uso'!Área_de_impresión</vt:lpstr>
      <vt:lpstr>'Anexo IV Activos Biologicos'!Área_de_impresión</vt:lpstr>
      <vt:lpstr>'Anexo IX Cto Prod y Gto x Nat'!Área_de_impresión</vt:lpstr>
      <vt:lpstr>'Anexo V Prop de Inv MC'!Área_de_impresión</vt:lpstr>
      <vt:lpstr>'Anexo V Prop de Inv VR'!Área_de_impresión</vt:lpstr>
      <vt:lpstr>'Anexo VI Intangibles'!Área_de_impresión</vt:lpstr>
      <vt:lpstr>'Anexo VII Previsiones'!Área_de_impresión</vt:lpstr>
      <vt:lpstr>'Anexo VIII Cto Bs.Vend-Ss.Prest'!Área_de_impresión</vt:lpstr>
      <vt:lpstr>'Anexo X Trans y Sdo Part.Rel'!Área_de_impresión</vt:lpstr>
      <vt:lpstr>CARATULA!Área_de_impresión</vt:lpstr>
      <vt:lpstr>E.R.!Área_de_impresión</vt:lpstr>
      <vt:lpstr>EEPN!Área_de_impresión</vt:lpstr>
      <vt:lpstr>'EEPN otra version'!Área_de_impresión</vt:lpstr>
      <vt:lpstr>'EF. IND.'!Área_de_impresión</vt:lpstr>
      <vt:lpstr>'EF. Sintetico'!Área_de_impresión</vt:lpstr>
      <vt:lpstr>'EF.DIR '!Área_de_impresión</vt:lpstr>
      <vt:lpstr>ESP!Área_de_impresión</vt:lpstr>
      <vt:lpstr>Notas!Área_de_impresión</vt:lpstr>
    </vt:vector>
  </TitlesOfParts>
  <Manager/>
  <Company>CPCESALTA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MODELOS ESTADOS BASICOS Y ANEXOS</dc:title>
  <dc:subject>Presentación de EECC</dc:subject>
  <dc:creator>SIcma01</dc:creator>
  <cp:keywords/>
  <dc:description>Estados contables de entes comerciales, industriales y de servicios (RT 9)</dc:description>
  <cp:lastModifiedBy>Iñaki Martinez</cp:lastModifiedBy>
  <cp:revision/>
  <cp:lastPrinted>2026-03-09T14:16:57Z</cp:lastPrinted>
  <dcterms:created xsi:type="dcterms:W3CDTF">1997-12-23T11:04:14Z</dcterms:created>
  <dcterms:modified xsi:type="dcterms:W3CDTF">2026-04-24T14:06:10Z</dcterms:modified>
  <cp:category/>
  <cp:contentStatus/>
</cp:coreProperties>
</file>