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Romi C. Tecnica\RT\RT54 NUA\Modelos de EECC RT54\"/>
    </mc:Choice>
  </mc:AlternateContent>
  <bookViews>
    <workbookView xWindow="0" yWindow="0" windowWidth="20490" windowHeight="7320" tabRatio="895" firstSheet="23" activeTab="28"/>
  </bookViews>
  <sheets>
    <sheet name="CARATULA separados" sheetId="36" r:id="rId1"/>
    <sheet name="ESP Separado" sheetId="1" r:id="rId2"/>
    <sheet name="ER Separado" sheetId="4" r:id="rId3"/>
    <sheet name="EEPN Separado" sheetId="18" r:id="rId4"/>
    <sheet name="EEPN separado otra version" sheetId="62" r:id="rId5"/>
    <sheet name="EF. IND. separado" sheetId="35" r:id="rId6"/>
    <sheet name="EF.DIR  separado" sheetId="34" r:id="rId7"/>
    <sheet name="EF. Sintetico separad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 name="Anexo X Participaciones en SANC" sheetId="65" r:id="rId22"/>
    <sheet name="Anexo XI Llave de Negocio" sheetId="66" r:id="rId23"/>
    <sheet name="CARATULA consolidado" sheetId="104" r:id="rId24"/>
    <sheet name="ESP consolidado" sheetId="95" r:id="rId25"/>
    <sheet name="ER consolidado" sheetId="96" r:id="rId26"/>
    <sheet name="EEPN consolidado" sheetId="97" r:id="rId27"/>
    <sheet name="EEPN otra version consolidado" sheetId="98" r:id="rId28"/>
    <sheet name="EF. IND. consolidado" sheetId="99" r:id="rId29"/>
    <sheet name="EF.DIR consolidado" sheetId="100" r:id="rId30"/>
    <sheet name="EF. Sintetico consolidado" sheetId="101" r:id="rId31"/>
    <sheet name="Notas CONSOLIDADO" sheetId="105" r:id="rId32"/>
    <sheet name="Anexo I CONSOLIDADO" sheetId="81" r:id="rId33"/>
    <sheet name="Anexo II CONSOLIDADO" sheetId="82" r:id="rId34"/>
    <sheet name="Anexo II CONSOLIDADO (Cont.)" sheetId="83" r:id="rId35"/>
    <sheet name="Anexo III CONSOLIDADO" sheetId="84" r:id="rId36"/>
    <sheet name="Anexo IV (VR)(CONSOLIDADO)" sheetId="85" r:id="rId37"/>
    <sheet name="Anexo IV (MC)(CONSOLIDADO)" sheetId="86" r:id="rId38"/>
    <sheet name="Anexo V CONSOLIDADO" sheetId="87" r:id="rId39"/>
    <sheet name="Anexo VI CONSOLIDADO" sheetId="88" r:id="rId40"/>
    <sheet name="Anexo VII CONSOLIDADO" sheetId="89" r:id="rId41"/>
    <sheet name="Anexo VIII CONSOLIDADO" sheetId="90" r:id="rId42"/>
    <sheet name="Anexo IX CONSOLIDADO" sheetId="91" r:id="rId43"/>
    <sheet name="An.IX CONSOLIDADO (Cont.)" sheetId="92" r:id="rId44"/>
    <sheet name="Anexo X CONSOLIDADO" sheetId="93" r:id="rId45"/>
    <sheet name="Anexo XI CONSOLIDADO" sheetId="94" r:id="rId46"/>
  </sheets>
  <definedNames>
    <definedName name="_xlnm.Print_Area" localSheetId="43">'An.IX CONSOLIDADO (Cont.)'!$A$1:$G$25</definedName>
    <definedName name="_xlnm.Print_Area" localSheetId="20">'An.IX Trans y SdoPartRel (cont)'!$A$1:$G$25</definedName>
    <definedName name="_xlnm.Print_Area" localSheetId="9">'Anexo I ActivosPasivos en ME'!$A$1:$H$45</definedName>
    <definedName name="_xlnm.Print_Area" localSheetId="32">'Anexo I CONSOLIDADO'!$A$1:$H$44</definedName>
    <definedName name="_xlnm.Print_Area" localSheetId="11">'Anexo II AyP por Venc cont.'!$A$1:$O$37</definedName>
    <definedName name="_xlnm.Print_Area" localSheetId="10">'Anexo II AyP por Venc.'!$A$1:$O$37</definedName>
    <definedName name="_xlnm.Print_Area" localSheetId="33">'Anexo II CONSOLIDADO'!$A$1:$O$37</definedName>
    <definedName name="_xlnm.Print_Area" localSheetId="34">'Anexo II CONSOLIDADO (Cont.)'!$A$1:$O$37</definedName>
    <definedName name="_xlnm.Print_Area" localSheetId="12">'Anexo III Bienes de Uso'!$A$1:$R$32</definedName>
    <definedName name="_xlnm.Print_Area" localSheetId="35">'Anexo III CONSOLIDADO'!$A$1:$R$32</definedName>
    <definedName name="_xlnm.Print_Area" localSheetId="37">'Anexo IV (MC)(CONSOLIDADO)'!$A$1:$M$26</definedName>
    <definedName name="_xlnm.Print_Area" localSheetId="36">'Anexo IV (VR)(CONSOLIDADO)'!$A$1:$K$26</definedName>
    <definedName name="_xlnm.Print_Area" localSheetId="14">'Anexo IV Prop de Inv MC'!$A$1:$M$26</definedName>
    <definedName name="_xlnm.Print_Area" localSheetId="13">'Anexo IV Prop de Inv VR'!$A$1:$K$26</definedName>
    <definedName name="_xlnm.Print_Area" localSheetId="42">'Anexo IX CONSOLIDADO'!$A$1:$I$37</definedName>
    <definedName name="_xlnm.Print_Area" localSheetId="19">'Anexo IX Trans y Sdo Part.Rel'!$A$1:$I$37</definedName>
    <definedName name="_xlnm.Print_Area" localSheetId="38">'Anexo V CONSOLIDADO'!$A$1:$N$28</definedName>
    <definedName name="_xlnm.Print_Area" localSheetId="15">'Anexo V Intangibles'!$A$1:$N$28</definedName>
    <definedName name="_xlnm.Print_Area" localSheetId="39">'Anexo VI CONSOLIDADO'!$A$1:$O$32</definedName>
    <definedName name="_xlnm.Print_Area" localSheetId="16">'Anexo VI Previsiones'!$A$1:$O$32</definedName>
    <definedName name="_xlnm.Print_Area" localSheetId="40">'Anexo VII CONSOLIDADO'!$A$1:$F$42</definedName>
    <definedName name="_xlnm.Print_Area" localSheetId="17">'Anexo VII Cto Bs.Vend-Ss.Prest'!$A$1:$F$42</definedName>
    <definedName name="_xlnm.Print_Area" localSheetId="41">'Anexo VIII CONSOLIDADO'!$A$1:$J$36</definedName>
    <definedName name="_xlnm.Print_Area" localSheetId="18">'Anexo VIII Cto Prod y Gto x Nat'!$A$1:$J$36</definedName>
    <definedName name="_xlnm.Print_Area" localSheetId="44">'Anexo X CONSOLIDADO'!$A$1:$M$33</definedName>
    <definedName name="_xlnm.Print_Area" localSheetId="21">'Anexo X Participaciones en SANC'!$A$1:$M$38</definedName>
    <definedName name="_xlnm.Print_Area" localSheetId="45">'Anexo XI CONSOLIDADO'!$A$1:$N$28</definedName>
    <definedName name="_xlnm.Print_Area" localSheetId="22">'Anexo XI Llave de Negocio'!$A$1:$N$28</definedName>
    <definedName name="_xlnm.Print_Area" localSheetId="23">'CARATULA consolidado'!$A$1:$J$57</definedName>
    <definedName name="_xlnm.Print_Area" localSheetId="0">'CARATULA separados'!$A$1:$J$57</definedName>
    <definedName name="_xlnm.Print_Area" localSheetId="26">'EEPN consolidado'!$A$1:$S$35</definedName>
    <definedName name="_xlnm.Print_Area" localSheetId="27">'EEPN otra version consolidado'!$A$1:$R$49</definedName>
    <definedName name="_xlnm.Print_Area" localSheetId="3">'EEPN Separado'!$A$1:$Q$30</definedName>
    <definedName name="_xlnm.Print_Area" localSheetId="4">'EEPN separado otra version'!$A$1:$P$40</definedName>
    <definedName name="_xlnm.Print_Area" localSheetId="28">'EF. IND. consolidado'!$A$1:$F$70</definedName>
    <definedName name="_xlnm.Print_Area" localSheetId="5">'EF. IND. separado'!$A$1:$F$70</definedName>
    <definedName name="_xlnm.Print_Area" localSheetId="30">'EF. Sintetico consolidado'!$A$1:$F$27</definedName>
    <definedName name="_xlnm.Print_Area" localSheetId="7">'EF. Sintetico separado'!$A$1:$F$27</definedName>
    <definedName name="_xlnm.Print_Area" localSheetId="6">'EF.DIR  separado'!$A$1:$F$58</definedName>
    <definedName name="_xlnm.Print_Area" localSheetId="29">'EF.DIR consolidado'!$A$1:$F$58</definedName>
    <definedName name="_xlnm.Print_Area" localSheetId="25">'ER consolidado'!$A$1:$G$35</definedName>
    <definedName name="_xlnm.Print_Area" localSheetId="2">'ER Separado'!$A$1:$G$30</definedName>
    <definedName name="_xlnm.Print_Area" localSheetId="24">'ESP consolidado'!$A$1:$N$44</definedName>
    <definedName name="_xlnm.Print_Area" localSheetId="1">'ESP Separado'!$A$1:$N$44</definedName>
    <definedName name="_xlnm.Print_Area" localSheetId="8">Notas!$A$1:$J$459</definedName>
    <definedName name="_xlnm.Print_Area" localSheetId="31">'Notas CONSOLIDADO'!$A$1:$J$473</definedName>
    <definedName name="consolidados" localSheetId="23">#REF!</definedName>
    <definedName name="consolidados" localSheetId="31">#REF!</definedName>
    <definedName name="consolidados">#REF!</definedName>
    <definedName name="lista" localSheetId="23">#REF!</definedName>
    <definedName name="lista" localSheetId="31">#REF!</definedName>
    <definedName name="lista">#REF!</definedName>
    <definedName name="lista_grupo" localSheetId="11">#REF!</definedName>
    <definedName name="lista_grupo" localSheetId="34">#REF!</definedName>
    <definedName name="lista_grupo" localSheetId="23">#REF!</definedName>
    <definedName name="lista_grupo" localSheetId="31">#REF!</definedName>
    <definedName name="lista_grupo">#REF!</definedName>
    <definedName name="lista_rubro" localSheetId="11">#REF!</definedName>
    <definedName name="lista_rubro" localSheetId="34">#REF!</definedName>
    <definedName name="lista_rubro" localSheetId="23">#REF!</definedName>
    <definedName name="lista_rubro" localSheetId="31">#REF!</definedName>
    <definedName name="lista_rubro">#REF!</definedName>
    <definedName name="lista_subgrupo" localSheetId="11">#REF!</definedName>
    <definedName name="lista_subgrupo" localSheetId="34">#REF!</definedName>
    <definedName name="lista_subgrupo" localSheetId="23">#REF!</definedName>
    <definedName name="lista_subgrupo" localSheetId="31">#REF!</definedName>
    <definedName name="lista_subgrup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9" l="1"/>
  <c r="E15" i="59"/>
  <c r="D15" i="92"/>
  <c r="E15" i="92"/>
  <c r="P25" i="98"/>
  <c r="O25" i="98"/>
  <c r="M25" i="98"/>
  <c r="N25" i="98" s="1"/>
  <c r="L25" i="98"/>
  <c r="K25" i="98"/>
  <c r="J25" i="98"/>
  <c r="I25" i="98"/>
  <c r="G25" i="98"/>
  <c r="H25" i="98" s="1"/>
  <c r="F25" i="98"/>
  <c r="E25" i="98"/>
  <c r="D25" i="98"/>
  <c r="N24" i="98"/>
  <c r="H24" i="98"/>
  <c r="Q24" i="98" s="1"/>
  <c r="M21" i="62"/>
  <c r="L21" i="62"/>
  <c r="N21" i="62" s="1"/>
  <c r="K21" i="62"/>
  <c r="J21" i="62"/>
  <c r="I21" i="62"/>
  <c r="G21" i="62"/>
  <c r="F21" i="62"/>
  <c r="H21" i="62" s="1"/>
  <c r="E21" i="62"/>
  <c r="D21" i="62"/>
  <c r="N20" i="62"/>
  <c r="H20" i="62"/>
  <c r="O20" i="62" s="1"/>
  <c r="Q25" i="98" l="1"/>
  <c r="O21" i="62"/>
  <c r="L19" i="94"/>
  <c r="J19" i="94"/>
  <c r="F19" i="94"/>
  <c r="M18" i="94"/>
  <c r="L18" i="94"/>
  <c r="K18" i="94"/>
  <c r="J18" i="94"/>
  <c r="I18" i="94"/>
  <c r="H18" i="94"/>
  <c r="G18" i="94"/>
  <c r="F18" i="94"/>
  <c r="E18" i="94"/>
  <c r="D18" i="94"/>
  <c r="C18" i="94"/>
  <c r="L17" i="94"/>
  <c r="J17" i="94"/>
  <c r="F17" i="94"/>
  <c r="L16" i="94"/>
  <c r="J16" i="94"/>
  <c r="F16" i="94"/>
  <c r="L15" i="94"/>
  <c r="J15" i="94"/>
  <c r="F15" i="94"/>
  <c r="L14" i="94"/>
  <c r="J14" i="94"/>
  <c r="F14" i="94"/>
  <c r="L9" i="94"/>
  <c r="J9" i="94"/>
  <c r="F9" i="94"/>
  <c r="F15" i="92"/>
  <c r="C15" i="92"/>
  <c r="H25" i="91"/>
  <c r="G25" i="91"/>
  <c r="F25" i="91"/>
  <c r="E25" i="91"/>
  <c r="D25" i="91"/>
  <c r="C25" i="91"/>
  <c r="H16" i="91"/>
  <c r="G16" i="91"/>
  <c r="F16" i="91"/>
  <c r="E16" i="91"/>
  <c r="D16" i="91"/>
  <c r="C16" i="91"/>
  <c r="H27" i="90"/>
  <c r="I26" i="90"/>
  <c r="H26" i="90"/>
  <c r="G26" i="90"/>
  <c r="F26" i="90"/>
  <c r="E26" i="90"/>
  <c r="D26" i="90"/>
  <c r="C26" i="90"/>
  <c r="H25" i="90"/>
  <c r="H24" i="90"/>
  <c r="H23" i="90"/>
  <c r="H22" i="90"/>
  <c r="H21" i="90"/>
  <c r="H20" i="90"/>
  <c r="H19" i="90"/>
  <c r="H18" i="90"/>
  <c r="H17" i="90"/>
  <c r="H16" i="90"/>
  <c r="H15" i="90"/>
  <c r="H14" i="90"/>
  <c r="H13" i="90"/>
  <c r="H12" i="90"/>
  <c r="H11" i="90"/>
  <c r="H10" i="90"/>
  <c r="H9" i="90"/>
  <c r="E32" i="89"/>
  <c r="D32" i="89"/>
  <c r="E30" i="89"/>
  <c r="D30" i="89"/>
  <c r="E29" i="89"/>
  <c r="D29" i="89"/>
  <c r="E23" i="89"/>
  <c r="D23" i="89"/>
  <c r="E13" i="89"/>
  <c r="D13" i="89"/>
  <c r="N23" i="88"/>
  <c r="M23" i="88"/>
  <c r="L23" i="88"/>
  <c r="K23" i="88"/>
  <c r="J23" i="88"/>
  <c r="G23" i="88"/>
  <c r="F23" i="88"/>
  <c r="E23" i="88"/>
  <c r="D23" i="88"/>
  <c r="C23" i="88"/>
  <c r="N22" i="88"/>
  <c r="M22" i="88"/>
  <c r="L22" i="88"/>
  <c r="K22" i="88"/>
  <c r="J22" i="88"/>
  <c r="G22" i="88"/>
  <c r="F22" i="88"/>
  <c r="E22" i="88"/>
  <c r="D22" i="88"/>
  <c r="C22" i="88"/>
  <c r="F21" i="88"/>
  <c r="M20" i="88"/>
  <c r="F20" i="88"/>
  <c r="M19" i="88"/>
  <c r="F19" i="88"/>
  <c r="N17" i="88"/>
  <c r="M17" i="88"/>
  <c r="L17" i="88"/>
  <c r="K17" i="88"/>
  <c r="J17" i="88"/>
  <c r="G17" i="88"/>
  <c r="F17" i="88"/>
  <c r="E17" i="88"/>
  <c r="D17" i="88"/>
  <c r="C17" i="88"/>
  <c r="F16" i="88"/>
  <c r="F15" i="88"/>
  <c r="F14" i="88"/>
  <c r="F13" i="88"/>
  <c r="F12" i="88"/>
  <c r="M11" i="88"/>
  <c r="F11" i="88"/>
  <c r="M10" i="88"/>
  <c r="F10" i="88"/>
  <c r="M9" i="88"/>
  <c r="F9" i="88"/>
  <c r="L19" i="87"/>
  <c r="J19" i="87"/>
  <c r="F19" i="87"/>
  <c r="M18" i="87"/>
  <c r="L18" i="87"/>
  <c r="K18" i="87"/>
  <c r="J18" i="87"/>
  <c r="I18" i="87"/>
  <c r="H18" i="87"/>
  <c r="G18" i="87"/>
  <c r="F18" i="87"/>
  <c r="E18" i="87"/>
  <c r="D18" i="87"/>
  <c r="C18" i="87"/>
  <c r="L17" i="87"/>
  <c r="J17" i="87"/>
  <c r="F17" i="87"/>
  <c r="L16" i="87"/>
  <c r="J16" i="87"/>
  <c r="F16" i="87"/>
  <c r="L15" i="87"/>
  <c r="J15" i="87"/>
  <c r="F15" i="87"/>
  <c r="L14" i="87"/>
  <c r="J14" i="87"/>
  <c r="F14" i="87"/>
  <c r="L9" i="87"/>
  <c r="J9" i="87"/>
  <c r="F9" i="87"/>
  <c r="K17" i="86"/>
  <c r="I17" i="86"/>
  <c r="L16" i="86"/>
  <c r="K16" i="86"/>
  <c r="J16" i="86"/>
  <c r="I16" i="86"/>
  <c r="H16" i="86"/>
  <c r="G16" i="86"/>
  <c r="F16" i="86"/>
  <c r="E16" i="86"/>
  <c r="D16" i="86"/>
  <c r="C16" i="86"/>
  <c r="I15" i="86"/>
  <c r="I14" i="86"/>
  <c r="I13" i="86"/>
  <c r="I12" i="86"/>
  <c r="I11" i="86"/>
  <c r="I10" i="86"/>
  <c r="I9" i="86"/>
  <c r="I17" i="85"/>
  <c r="J16" i="85"/>
  <c r="I16" i="85"/>
  <c r="H16" i="85"/>
  <c r="G16" i="85"/>
  <c r="F16" i="85"/>
  <c r="E16" i="85"/>
  <c r="D16" i="85"/>
  <c r="C16" i="85"/>
  <c r="I15" i="85"/>
  <c r="I14" i="85"/>
  <c r="I13" i="85"/>
  <c r="I12" i="85"/>
  <c r="I11" i="85"/>
  <c r="I10" i="85"/>
  <c r="I9" i="85"/>
  <c r="P23" i="84"/>
  <c r="N23" i="84"/>
  <c r="H23" i="84"/>
  <c r="Q22" i="84"/>
  <c r="P22" i="84"/>
  <c r="O22" i="84"/>
  <c r="N22" i="84"/>
  <c r="M22" i="84"/>
  <c r="L22" i="84"/>
  <c r="K22" i="84"/>
  <c r="J22" i="84"/>
  <c r="I22" i="84"/>
  <c r="H22" i="84"/>
  <c r="G22" i="84"/>
  <c r="F22" i="84"/>
  <c r="E22" i="84"/>
  <c r="D22" i="84"/>
  <c r="C22" i="84"/>
  <c r="P21" i="84"/>
  <c r="N21" i="84"/>
  <c r="H21" i="84"/>
  <c r="P20" i="84"/>
  <c r="N20" i="84"/>
  <c r="H20" i="84"/>
  <c r="P19" i="84"/>
  <c r="N19" i="84"/>
  <c r="H19" i="84"/>
  <c r="P18" i="84"/>
  <c r="N18" i="84"/>
  <c r="H18" i="84"/>
  <c r="P17" i="84"/>
  <c r="N17" i="84"/>
  <c r="H17" i="84"/>
  <c r="P16" i="84"/>
  <c r="N16" i="84"/>
  <c r="H16" i="84"/>
  <c r="P15" i="84"/>
  <c r="N15" i="84"/>
  <c r="H15" i="84"/>
  <c r="P14" i="84"/>
  <c r="N14" i="84"/>
  <c r="H14" i="84"/>
  <c r="P13" i="84"/>
  <c r="N13" i="84"/>
  <c r="H13" i="84"/>
  <c r="P12" i="84"/>
  <c r="N12" i="84"/>
  <c r="H12" i="84"/>
  <c r="P10" i="84"/>
  <c r="N10" i="84"/>
  <c r="H10" i="84"/>
  <c r="P9" i="84"/>
  <c r="N9" i="84"/>
  <c r="H9" i="84"/>
  <c r="L28" i="83"/>
  <c r="K28" i="83"/>
  <c r="H28" i="83"/>
  <c r="G28" i="83"/>
  <c r="D28" i="83"/>
  <c r="C28" i="83"/>
  <c r="L25" i="83"/>
  <c r="K25" i="83"/>
  <c r="H25" i="83"/>
  <c r="G25" i="83"/>
  <c r="D25" i="83"/>
  <c r="C25" i="83"/>
  <c r="L28" i="82"/>
  <c r="K28" i="82"/>
  <c r="H28" i="82"/>
  <c r="G28" i="82"/>
  <c r="D28" i="82"/>
  <c r="C28" i="82"/>
  <c r="L25" i="82"/>
  <c r="K25" i="82"/>
  <c r="H25" i="82"/>
  <c r="G25" i="82"/>
  <c r="D25" i="82"/>
  <c r="C25" i="82"/>
  <c r="G36" i="81"/>
  <c r="F36" i="81"/>
  <c r="G35" i="81"/>
  <c r="F35" i="81"/>
  <c r="G32" i="81"/>
  <c r="F32" i="81"/>
  <c r="G23" i="81"/>
  <c r="F23" i="81"/>
  <c r="G22" i="81"/>
  <c r="F22" i="81"/>
  <c r="G19" i="81"/>
  <c r="F19" i="81"/>
  <c r="B74" i="101"/>
  <c r="E17" i="101"/>
  <c r="D17" i="101"/>
  <c r="E12" i="101"/>
  <c r="D12" i="101"/>
  <c r="E10" i="101"/>
  <c r="D10" i="101"/>
  <c r="D8" i="101"/>
  <c r="E49" i="100"/>
  <c r="D49" i="100"/>
  <c r="E47" i="100"/>
  <c r="D47" i="100"/>
  <c r="E40" i="100"/>
  <c r="D40" i="100"/>
  <c r="E26" i="100"/>
  <c r="D26" i="100"/>
  <c r="E11" i="100"/>
  <c r="D11" i="100"/>
  <c r="E9" i="100"/>
  <c r="D9" i="100"/>
  <c r="D7" i="100"/>
  <c r="E61" i="99"/>
  <c r="D61" i="99"/>
  <c r="E59" i="99"/>
  <c r="D59" i="99"/>
  <c r="E52" i="99"/>
  <c r="D52" i="99"/>
  <c r="E38" i="99"/>
  <c r="D38" i="99"/>
  <c r="E11" i="99"/>
  <c r="D11" i="99"/>
  <c r="E9" i="99"/>
  <c r="D9" i="99"/>
  <c r="D7" i="99"/>
  <c r="P38" i="98"/>
  <c r="O38" i="98"/>
  <c r="M38" i="98"/>
  <c r="L38" i="98"/>
  <c r="K38" i="98"/>
  <c r="J38" i="98"/>
  <c r="I38" i="98"/>
  <c r="G38" i="98"/>
  <c r="F38" i="98"/>
  <c r="E38" i="98"/>
  <c r="D38" i="98"/>
  <c r="Q37" i="98"/>
  <c r="N37" i="98"/>
  <c r="H37" i="98"/>
  <c r="N36" i="98"/>
  <c r="H36" i="98"/>
  <c r="Q36" i="98" s="1"/>
  <c r="Q35" i="98"/>
  <c r="N35" i="98"/>
  <c r="H35" i="98"/>
  <c r="N34" i="98"/>
  <c r="H34" i="98"/>
  <c r="Q34" i="98" s="1"/>
  <c r="Q29" i="98"/>
  <c r="N29" i="98"/>
  <c r="H29" i="98"/>
  <c r="N28" i="98"/>
  <c r="H28" i="98"/>
  <c r="Q28" i="98" s="1"/>
  <c r="Q27" i="98"/>
  <c r="N27" i="98"/>
  <c r="H27" i="98"/>
  <c r="N26" i="98"/>
  <c r="H26" i="98"/>
  <c r="Q26" i="98" s="1"/>
  <c r="Q23" i="98"/>
  <c r="P23" i="98"/>
  <c r="O23" i="98"/>
  <c r="N23" i="98"/>
  <c r="N38" i="98" s="1"/>
  <c r="M23" i="98"/>
  <c r="L23" i="98"/>
  <c r="K23" i="98"/>
  <c r="J23" i="98"/>
  <c r="I23" i="98"/>
  <c r="H23" i="98"/>
  <c r="H38" i="98" s="1"/>
  <c r="G23" i="98"/>
  <c r="F23" i="98"/>
  <c r="E23" i="98"/>
  <c r="D23" i="98"/>
  <c r="N22" i="98"/>
  <c r="H22" i="98"/>
  <c r="Q22" i="98" s="1"/>
  <c r="N21" i="98"/>
  <c r="Q21" i="98" s="1"/>
  <c r="H21" i="98"/>
  <c r="N15" i="98"/>
  <c r="H15" i="98"/>
  <c r="Q15" i="98" s="1"/>
  <c r="N14" i="98"/>
  <c r="Q14" i="98" s="1"/>
  <c r="H14" i="98"/>
  <c r="N13" i="98"/>
  <c r="H13" i="98"/>
  <c r="Q13" i="98" s="1"/>
  <c r="N12" i="98"/>
  <c r="Q12" i="98" s="1"/>
  <c r="H12" i="98"/>
  <c r="N11" i="98"/>
  <c r="H11" i="98"/>
  <c r="Q11" i="98" s="1"/>
  <c r="Q10" i="98"/>
  <c r="P10" i="98"/>
  <c r="O10" i="98"/>
  <c r="N10" i="98"/>
  <c r="M10" i="98"/>
  <c r="L10" i="98"/>
  <c r="K10" i="98"/>
  <c r="J10" i="98"/>
  <c r="I10" i="98"/>
  <c r="H10" i="98"/>
  <c r="G10" i="98"/>
  <c r="F10" i="98"/>
  <c r="E10" i="98"/>
  <c r="D10" i="98"/>
  <c r="N9" i="98"/>
  <c r="H9" i="98"/>
  <c r="Q9" i="98" s="1"/>
  <c r="Q8" i="98"/>
  <c r="N8" i="98"/>
  <c r="H8" i="98"/>
  <c r="R24" i="97"/>
  <c r="Q24" i="97"/>
  <c r="N24" i="97"/>
  <c r="M24" i="97"/>
  <c r="L24" i="97"/>
  <c r="K24" i="97"/>
  <c r="J24" i="97"/>
  <c r="I24" i="97"/>
  <c r="H24" i="97"/>
  <c r="G24" i="97"/>
  <c r="F24" i="97"/>
  <c r="E24" i="97"/>
  <c r="D24" i="97"/>
  <c r="Q23" i="97"/>
  <c r="N23" i="97"/>
  <c r="H23" i="97"/>
  <c r="N22" i="97"/>
  <c r="Q21" i="97"/>
  <c r="N21" i="97"/>
  <c r="H21" i="97"/>
  <c r="Q15" i="97"/>
  <c r="N15" i="97"/>
  <c r="H15" i="97"/>
  <c r="Q14" i="97"/>
  <c r="N14" i="97"/>
  <c r="H14" i="97"/>
  <c r="Q13" i="97"/>
  <c r="N13" i="97"/>
  <c r="H13" i="97"/>
  <c r="Q12" i="97"/>
  <c r="N12" i="97"/>
  <c r="H12" i="97"/>
  <c r="Q11" i="97"/>
  <c r="N11" i="97"/>
  <c r="H11" i="97"/>
  <c r="R10" i="97"/>
  <c r="Q10" i="97"/>
  <c r="N10" i="97"/>
  <c r="M10" i="97"/>
  <c r="L10" i="97"/>
  <c r="K10" i="97"/>
  <c r="J10" i="97"/>
  <c r="I10" i="97"/>
  <c r="H10" i="97"/>
  <c r="G10" i="97"/>
  <c r="F10" i="97"/>
  <c r="E10" i="97"/>
  <c r="D10" i="97"/>
  <c r="Q9" i="97"/>
  <c r="N9" i="97"/>
  <c r="H9" i="97"/>
  <c r="Q8" i="97"/>
  <c r="N8" i="97"/>
  <c r="H8" i="97"/>
  <c r="F27" i="96"/>
  <c r="E27" i="96"/>
  <c r="E23" i="96"/>
  <c r="F21" i="96"/>
  <c r="E21" i="96"/>
  <c r="F19" i="96"/>
  <c r="E19" i="96"/>
  <c r="F9" i="96"/>
  <c r="E9" i="96"/>
  <c r="M37" i="95"/>
  <c r="L37" i="95"/>
  <c r="G37" i="95"/>
  <c r="F37" i="95"/>
  <c r="G36" i="95"/>
  <c r="F36" i="95"/>
  <c r="M34" i="95"/>
  <c r="L34" i="95"/>
  <c r="M32" i="95"/>
  <c r="L32" i="95"/>
  <c r="M31" i="95"/>
  <c r="L31" i="95"/>
  <c r="M18" i="95"/>
  <c r="L18" i="95"/>
  <c r="G18" i="95"/>
  <c r="F18" i="95"/>
  <c r="L19" i="66"/>
  <c r="J19" i="66"/>
  <c r="F19" i="66"/>
  <c r="M18" i="66"/>
  <c r="L18" i="66"/>
  <c r="K18" i="66"/>
  <c r="J18" i="66"/>
  <c r="I18" i="66"/>
  <c r="H18" i="66"/>
  <c r="G18" i="66"/>
  <c r="F18" i="66"/>
  <c r="E18" i="66"/>
  <c r="D18" i="66"/>
  <c r="C18" i="66"/>
  <c r="L17" i="66"/>
  <c r="J17" i="66"/>
  <c r="F17" i="66"/>
  <c r="L16" i="66"/>
  <c r="J16" i="66"/>
  <c r="F16" i="66"/>
  <c r="L15" i="66"/>
  <c r="J15" i="66"/>
  <c r="F15" i="66"/>
  <c r="L14" i="66"/>
  <c r="J14" i="66"/>
  <c r="F14" i="66"/>
  <c r="L9" i="66"/>
  <c r="J9" i="66"/>
  <c r="F9" i="66"/>
  <c r="F15" i="59"/>
  <c r="C15" i="59"/>
  <c r="H25" i="58"/>
  <c r="G25" i="58"/>
  <c r="F25" i="58"/>
  <c r="E25" i="58"/>
  <c r="D25" i="58"/>
  <c r="C25" i="58"/>
  <c r="H16" i="58"/>
  <c r="G16" i="58"/>
  <c r="F16" i="58"/>
  <c r="E16" i="58"/>
  <c r="D16" i="58"/>
  <c r="C16" i="58"/>
  <c r="H27" i="31"/>
  <c r="I26" i="31"/>
  <c r="H26" i="31"/>
  <c r="G26" i="31"/>
  <c r="F26" i="31"/>
  <c r="E26" i="31"/>
  <c r="D26" i="31"/>
  <c r="C26" i="31"/>
  <c r="H25" i="31"/>
  <c r="H24" i="31"/>
  <c r="H23" i="31"/>
  <c r="H22" i="31"/>
  <c r="H21" i="31"/>
  <c r="H20" i="31"/>
  <c r="H19" i="31"/>
  <c r="H18" i="31"/>
  <c r="H17" i="31"/>
  <c r="H16" i="31"/>
  <c r="H15" i="31"/>
  <c r="H14" i="31"/>
  <c r="H13" i="31"/>
  <c r="H12" i="31"/>
  <c r="H11" i="31"/>
  <c r="H10" i="31"/>
  <c r="H9" i="31"/>
  <c r="E32" i="32"/>
  <c r="D32" i="32"/>
  <c r="E30" i="32"/>
  <c r="D30" i="32"/>
  <c r="E29" i="32"/>
  <c r="D29" i="32"/>
  <c r="E23" i="32"/>
  <c r="D23" i="32"/>
  <c r="E13" i="32"/>
  <c r="D13" i="32"/>
  <c r="N23" i="52"/>
  <c r="M23" i="52"/>
  <c r="L23" i="52"/>
  <c r="K23" i="52"/>
  <c r="J23" i="52"/>
  <c r="G23" i="52"/>
  <c r="F23" i="52"/>
  <c r="E23" i="52"/>
  <c r="D23" i="52"/>
  <c r="C23" i="52"/>
  <c r="N22" i="52"/>
  <c r="M22" i="52"/>
  <c r="L22" i="52"/>
  <c r="K22" i="52"/>
  <c r="J22" i="52"/>
  <c r="G22" i="52"/>
  <c r="F22" i="52"/>
  <c r="E22" i="52"/>
  <c r="D22" i="52"/>
  <c r="C22" i="52"/>
  <c r="F21" i="52"/>
  <c r="M20" i="52"/>
  <c r="F20" i="52"/>
  <c r="M19" i="52"/>
  <c r="F19" i="52"/>
  <c r="N17" i="52"/>
  <c r="M17" i="52"/>
  <c r="L17" i="52"/>
  <c r="K17" i="52"/>
  <c r="J17" i="52"/>
  <c r="G17" i="52"/>
  <c r="F17" i="52"/>
  <c r="E17" i="52"/>
  <c r="D17" i="52"/>
  <c r="C17" i="52"/>
  <c r="F16" i="52"/>
  <c r="F15" i="52"/>
  <c r="F14" i="52"/>
  <c r="F13" i="52"/>
  <c r="F12" i="52"/>
  <c r="M11" i="52"/>
  <c r="F11" i="52"/>
  <c r="M10" i="52"/>
  <c r="F10" i="52"/>
  <c r="M9" i="52"/>
  <c r="F9" i="52"/>
  <c r="L19" i="51"/>
  <c r="J19" i="51"/>
  <c r="F19" i="51"/>
  <c r="M18" i="51"/>
  <c r="L18" i="51"/>
  <c r="K18" i="51"/>
  <c r="J18" i="51"/>
  <c r="I18" i="51"/>
  <c r="H18" i="51"/>
  <c r="G18" i="51"/>
  <c r="F18" i="51"/>
  <c r="E18" i="51"/>
  <c r="D18" i="51"/>
  <c r="C18" i="51"/>
  <c r="L17" i="51"/>
  <c r="J17" i="51"/>
  <c r="F17" i="51"/>
  <c r="L16" i="51"/>
  <c r="J16" i="51"/>
  <c r="F16" i="51"/>
  <c r="L15" i="51"/>
  <c r="J15" i="51"/>
  <c r="F15" i="51"/>
  <c r="L14" i="51"/>
  <c r="J14" i="51"/>
  <c r="F14" i="51"/>
  <c r="L9" i="51"/>
  <c r="J9" i="51"/>
  <c r="F9" i="51"/>
  <c r="K17" i="57"/>
  <c r="I17" i="57"/>
  <c r="L16" i="57"/>
  <c r="K16" i="57"/>
  <c r="J16" i="57"/>
  <c r="I16" i="57"/>
  <c r="H16" i="57"/>
  <c r="G16" i="57"/>
  <c r="F16" i="57"/>
  <c r="E16" i="57"/>
  <c r="D16" i="57"/>
  <c r="C16" i="57"/>
  <c r="I15" i="57"/>
  <c r="I14" i="57"/>
  <c r="I13" i="57"/>
  <c r="I12" i="57"/>
  <c r="I11" i="57"/>
  <c r="I10" i="57"/>
  <c r="I9" i="57"/>
  <c r="I17" i="56"/>
  <c r="J16" i="56"/>
  <c r="I16" i="56"/>
  <c r="H16" i="56"/>
  <c r="G16" i="56"/>
  <c r="F16" i="56"/>
  <c r="E16" i="56"/>
  <c r="D16" i="56"/>
  <c r="C16" i="56"/>
  <c r="I15" i="56"/>
  <c r="I14" i="56"/>
  <c r="I13" i="56"/>
  <c r="I12" i="56"/>
  <c r="I11" i="56"/>
  <c r="I10" i="56"/>
  <c r="I9" i="56"/>
  <c r="P23" i="49"/>
  <c r="N23" i="49"/>
  <c r="H23" i="49"/>
  <c r="Q22" i="49"/>
  <c r="P22" i="49"/>
  <c r="O22" i="49"/>
  <c r="N22" i="49"/>
  <c r="M22" i="49"/>
  <c r="L22" i="49"/>
  <c r="K22" i="49"/>
  <c r="J22" i="49"/>
  <c r="I22" i="49"/>
  <c r="H22" i="49"/>
  <c r="G22" i="49"/>
  <c r="F22" i="49"/>
  <c r="E22" i="49"/>
  <c r="D22" i="49"/>
  <c r="C22" i="49"/>
  <c r="P21" i="49"/>
  <c r="N21" i="49"/>
  <c r="H21" i="49"/>
  <c r="P20" i="49"/>
  <c r="N20" i="49"/>
  <c r="H20" i="49"/>
  <c r="P19" i="49"/>
  <c r="N19" i="49"/>
  <c r="H19" i="49"/>
  <c r="P18" i="49"/>
  <c r="N18" i="49"/>
  <c r="H18" i="49"/>
  <c r="P17" i="49"/>
  <c r="N17" i="49"/>
  <c r="H17" i="49"/>
  <c r="P16" i="49"/>
  <c r="N16" i="49"/>
  <c r="H16" i="49"/>
  <c r="P15" i="49"/>
  <c r="N15" i="49"/>
  <c r="H15" i="49"/>
  <c r="P14" i="49"/>
  <c r="N14" i="49"/>
  <c r="H14" i="49"/>
  <c r="P13" i="49"/>
  <c r="N13" i="49"/>
  <c r="H13" i="49"/>
  <c r="P12" i="49"/>
  <c r="N12" i="49"/>
  <c r="H12" i="49"/>
  <c r="P10" i="49"/>
  <c r="N10" i="49"/>
  <c r="H10" i="49"/>
  <c r="P9" i="49"/>
  <c r="N9" i="49"/>
  <c r="H9" i="49"/>
  <c r="L28" i="63"/>
  <c r="K28" i="63"/>
  <c r="H28" i="63"/>
  <c r="G28" i="63"/>
  <c r="D28" i="63"/>
  <c r="C28" i="63"/>
  <c r="L25" i="63"/>
  <c r="K25" i="63"/>
  <c r="H25" i="63"/>
  <c r="G25" i="63"/>
  <c r="D25" i="63"/>
  <c r="C25" i="63"/>
  <c r="L28" i="54"/>
  <c r="K28" i="54"/>
  <c r="H28" i="54"/>
  <c r="G28" i="54"/>
  <c r="D28" i="54"/>
  <c r="C28" i="54"/>
  <c r="L25" i="54"/>
  <c r="K25" i="54"/>
  <c r="H25" i="54"/>
  <c r="G25" i="54"/>
  <c r="D25" i="54"/>
  <c r="C25" i="54"/>
  <c r="G37" i="53"/>
  <c r="F37" i="53"/>
  <c r="G36" i="53"/>
  <c r="F36" i="53"/>
  <c r="G33" i="53"/>
  <c r="F33" i="53"/>
  <c r="G24" i="53"/>
  <c r="F24" i="53"/>
  <c r="G23" i="53"/>
  <c r="F23" i="53"/>
  <c r="G20" i="53"/>
  <c r="F20" i="53"/>
  <c r="B74" i="47"/>
  <c r="E17" i="47"/>
  <c r="D17" i="47"/>
  <c r="E12" i="47"/>
  <c r="D12" i="47"/>
  <c r="E10" i="47"/>
  <c r="D10" i="47"/>
  <c r="D8" i="47"/>
  <c r="E49" i="34"/>
  <c r="D49" i="34"/>
  <c r="E47" i="34"/>
  <c r="D47" i="34"/>
  <c r="E40" i="34"/>
  <c r="D40" i="34"/>
  <c r="E26" i="34"/>
  <c r="D26" i="34"/>
  <c r="E11" i="34"/>
  <c r="D11" i="34"/>
  <c r="E9" i="34"/>
  <c r="D9" i="34"/>
  <c r="D7" i="34"/>
  <c r="E61" i="35"/>
  <c r="D61" i="35"/>
  <c r="E59" i="35"/>
  <c r="D59" i="35"/>
  <c r="E52" i="35"/>
  <c r="D52" i="35"/>
  <c r="E38" i="35"/>
  <c r="D38" i="35"/>
  <c r="E11" i="35"/>
  <c r="D11" i="35"/>
  <c r="E9" i="35"/>
  <c r="D9" i="35"/>
  <c r="D7" i="35"/>
  <c r="M30" i="62"/>
  <c r="L30" i="62"/>
  <c r="K30" i="62"/>
  <c r="J30" i="62"/>
  <c r="I30" i="62"/>
  <c r="G30" i="62"/>
  <c r="F30" i="62"/>
  <c r="E30" i="62"/>
  <c r="D30" i="62"/>
  <c r="N29" i="62"/>
  <c r="H29" i="62"/>
  <c r="O29" i="62" s="1"/>
  <c r="N28" i="62"/>
  <c r="H28" i="62"/>
  <c r="O28" i="62" s="1"/>
  <c r="N27" i="62"/>
  <c r="H27" i="62"/>
  <c r="O27" i="62" s="1"/>
  <c r="N26" i="62"/>
  <c r="H26" i="62"/>
  <c r="O26" i="62" s="1"/>
  <c r="N25" i="62"/>
  <c r="H25" i="62"/>
  <c r="O25" i="62" s="1"/>
  <c r="N24" i="62"/>
  <c r="H24" i="62"/>
  <c r="O24" i="62" s="1"/>
  <c r="N23" i="62"/>
  <c r="H23" i="62"/>
  <c r="O23" i="62" s="1"/>
  <c r="N22" i="62"/>
  <c r="H22" i="62"/>
  <c r="O22" i="62" s="1"/>
  <c r="N19" i="62"/>
  <c r="N30" i="62" s="1"/>
  <c r="M19" i="62"/>
  <c r="L19" i="62"/>
  <c r="K19" i="62"/>
  <c r="J19" i="62"/>
  <c r="I19" i="62"/>
  <c r="H19" i="62"/>
  <c r="O19" i="62" s="1"/>
  <c r="G19" i="62"/>
  <c r="F19" i="62"/>
  <c r="E19" i="62"/>
  <c r="D19" i="62"/>
  <c r="N18" i="62"/>
  <c r="H18" i="62"/>
  <c r="O18" i="62" s="1"/>
  <c r="N17" i="62"/>
  <c r="H17" i="62"/>
  <c r="O17" i="62" s="1"/>
  <c r="N16" i="62"/>
  <c r="H16" i="62"/>
  <c r="O16" i="62" s="1"/>
  <c r="N15" i="62"/>
  <c r="H15" i="62"/>
  <c r="O15" i="62" s="1"/>
  <c r="N14" i="62"/>
  <c r="H14" i="62"/>
  <c r="O14" i="62" s="1"/>
  <c r="N13" i="62"/>
  <c r="H13" i="62"/>
  <c r="O13" i="62" s="1"/>
  <c r="N12" i="62"/>
  <c r="H12" i="62"/>
  <c r="O12" i="62" s="1"/>
  <c r="N11" i="62"/>
  <c r="H11" i="62"/>
  <c r="O11" i="62" s="1"/>
  <c r="N10" i="62"/>
  <c r="M10" i="62"/>
  <c r="L10" i="62"/>
  <c r="K10" i="62"/>
  <c r="J10" i="62"/>
  <c r="I10" i="62"/>
  <c r="H10" i="62"/>
  <c r="O10" i="62" s="1"/>
  <c r="G10" i="62"/>
  <c r="F10" i="62"/>
  <c r="E10" i="62"/>
  <c r="D10" i="62"/>
  <c r="N9" i="62"/>
  <c r="H9" i="62"/>
  <c r="O9" i="62" s="1"/>
  <c r="O8" i="62"/>
  <c r="N8" i="62"/>
  <c r="H8" i="62"/>
  <c r="P20" i="18"/>
  <c r="O20" i="18"/>
  <c r="N20" i="18"/>
  <c r="M20" i="18"/>
  <c r="L20" i="18"/>
  <c r="K20" i="18"/>
  <c r="J20" i="18"/>
  <c r="I20" i="18"/>
  <c r="H20" i="18"/>
  <c r="G20" i="18"/>
  <c r="F20" i="18"/>
  <c r="E20" i="18"/>
  <c r="D20" i="18"/>
  <c r="O19" i="18"/>
  <c r="N19" i="18"/>
  <c r="H19" i="18"/>
  <c r="N18" i="18"/>
  <c r="N17" i="18"/>
  <c r="O16" i="18"/>
  <c r="N16" i="18"/>
  <c r="H16" i="18"/>
  <c r="O15" i="18"/>
  <c r="N15" i="18"/>
  <c r="H15" i="18"/>
  <c r="O14" i="18"/>
  <c r="N14" i="18"/>
  <c r="H14" i="18"/>
  <c r="O13" i="18"/>
  <c r="N13" i="18"/>
  <c r="H13" i="18"/>
  <c r="O12" i="18"/>
  <c r="N12" i="18"/>
  <c r="H12" i="18"/>
  <c r="O11" i="18"/>
  <c r="N11" i="18"/>
  <c r="H11" i="18"/>
  <c r="P10" i="18"/>
  <c r="O10" i="18"/>
  <c r="N10" i="18"/>
  <c r="M10" i="18"/>
  <c r="L10" i="18"/>
  <c r="K10" i="18"/>
  <c r="J10" i="18"/>
  <c r="I10" i="18"/>
  <c r="H10" i="18"/>
  <c r="G10" i="18"/>
  <c r="F10" i="18"/>
  <c r="E10" i="18"/>
  <c r="D10" i="18"/>
  <c r="O9" i="18"/>
  <c r="N9" i="18"/>
  <c r="H9" i="18"/>
  <c r="O8" i="18"/>
  <c r="N8" i="18"/>
  <c r="H8" i="18"/>
  <c r="E23" i="4"/>
  <c r="F21" i="4"/>
  <c r="E21" i="4"/>
  <c r="F19" i="4"/>
  <c r="E19" i="4"/>
  <c r="F9" i="4"/>
  <c r="E9" i="4"/>
  <c r="M36" i="1"/>
  <c r="L36" i="1"/>
  <c r="G36" i="1"/>
  <c r="F36" i="1"/>
  <c r="M33" i="1"/>
  <c r="M37" i="1" s="1"/>
  <c r="M32" i="1"/>
  <c r="L32" i="1"/>
  <c r="M18" i="1"/>
  <c r="L18" i="1"/>
  <c r="L33" i="1" s="1"/>
  <c r="L37" i="1" s="1"/>
  <c r="G18" i="1"/>
  <c r="G37" i="1" s="1"/>
  <c r="F18" i="1"/>
  <c r="F37" i="1" s="1"/>
  <c r="Q38" i="98" l="1"/>
  <c r="O30" i="62"/>
  <c r="H30" i="62"/>
</calcChain>
</file>

<file path=xl/sharedStrings.xml><?xml version="1.0" encoding="utf-8"?>
<sst xmlns="http://schemas.openxmlformats.org/spreadsheetml/2006/main" count="3210" uniqueCount="1044">
  <si>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</si>
  <si>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</si>
  <si>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</si>
  <si>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</si>
  <si>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</si>
  <si>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</si>
  <si>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</si>
  <si>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</si>
  <si>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o Contrato Social de fecha: …/…/….</t>
  </si>
  <si>
    <t>Matrícula N° …-.</t>
  </si>
  <si>
    <t>De la última modificación del Estatuto: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</si>
  <si>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</si>
  <si>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</si>
  <si>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</si>
  <si>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</si>
  <si>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</si>
  <si>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</si>
  <si>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</si>
  <si>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</si>
  <si>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</si>
  <si>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</si>
  <si>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</si>
  <si>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</si>
  <si>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</si>
  <si>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</si>
  <si>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</si>
  <si>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</si>
  <si>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</si>
  <si>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</si>
  <si>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</si>
  <si>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</si>
  <si>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</si>
  <si>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ACTIVO</t>
  </si>
  <si>
    <t>$</t>
  </si>
  <si>
    <t>PASIVO</t>
  </si>
  <si>
    <t>Activo corriente</t>
  </si>
  <si>
    <t>Pasivo corriente</t>
  </si>
  <si>
    <t>Caja y Bancos</t>
  </si>
  <si>
    <t>(Nota 2.1 )</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</si>
  <si>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</si>
  <si>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</si>
  <si>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</si>
  <si>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</si>
  <si>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</si>
  <si>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</si>
  <si>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</si>
  <si>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</si>
  <si>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</si>
  <si>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</si>
  <si>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</si>
  <si>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</si>
  <si>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</si>
  <si>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</si>
  <si>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</si>
  <si>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</si>
  <si>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</si>
  <si>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 en Moneda</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</si>
  <si>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</si>
  <si>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</si>
  <si>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</si>
  <si>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</si>
  <si>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</si>
  <si>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</si>
  <si>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</si>
  <si>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</si>
  <si>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</si>
  <si>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</si>
  <si>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</si>
  <si>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</si>
  <si>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</si>
  <si>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(Nota 2.12)</t>
  </si>
  <si>
    <t>Otros activos</t>
  </si>
  <si>
    <t>(Nota 2.14)</t>
  </si>
  <si>
    <t>Previsiones</t>
  </si>
  <si>
    <t>Total del activo corriente</t>
  </si>
  <si>
    <t>Total del pasivo corriente</t>
  </si>
  <si>
    <t>Activo no corriente</t>
  </si>
  <si>
    <t>Pasivo no corriente</t>
  </si>
  <si>
    <t>(Nota 2.2)</t>
  </si>
  <si>
    <t>(Nota 2.9 )</t>
  </si>
  <si>
    <t>Bienes de uso</t>
  </si>
  <si>
    <t>(Nota 7)</t>
  </si>
  <si>
    <t>Propiedades de inversión</t>
  </si>
  <si>
    <t>Otras inversiones</t>
  </si>
  <si>
    <t>(Nota 2.12 )</t>
  </si>
  <si>
    <t>Activos intangibles</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</si>
  <si>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</si>
  <si>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</si>
  <si>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</si>
  <si>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</si>
  <si>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</si>
  <si>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</si>
  <si>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</si>
  <si>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</si>
  <si>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</si>
  <si>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</si>
  <si>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</si>
  <si>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Por el ejercicio finalizado el   …/…/… comparativo con el ejercicio anterior
Cifras expresadas en … (Nota 1.3)</t>
  </si>
  <si>
    <t>Ingresos netos por la Venta de bienes y prestación de servicios</t>
  </si>
  <si>
    <t>(Nota 3.1 )</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</si>
  <si>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</si>
  <si>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</si>
  <si>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</si>
  <si>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</si>
  <si>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</si>
  <si>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</si>
  <si>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</si>
  <si>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</si>
  <si>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</si>
  <si>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</si>
  <si>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</si>
  <si>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</si>
  <si>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</si>
  <si>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</si>
  <si>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</si>
  <si>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</si>
  <si>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</si>
  <si>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</si>
  <si>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</si>
  <si>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</si>
  <si>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GANANCIA (PERDIDA) DEL EJERCICIO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</si>
  <si>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</si>
  <si>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</si>
  <si>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</si>
  <si>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</si>
  <si>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</si>
  <si>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</si>
  <si>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</si>
  <si>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</si>
  <si>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</si>
  <si>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</si>
  <si>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</si>
  <si>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</si>
  <si>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</si>
  <si>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</si>
  <si>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</si>
  <si>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</si>
  <si>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</si>
  <si>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</si>
  <si>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</si>
  <si>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</si>
  <si>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</si>
  <si>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</si>
  <si>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</si>
  <si>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</si>
  <si>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</si>
  <si>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</si>
  <si>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</si>
  <si>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</si>
  <si>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</si>
  <si>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</si>
  <si>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</si>
  <si>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</si>
  <si>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</si>
  <si>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</si>
  <si>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</si>
  <si>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</si>
  <si>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</si>
  <si>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</si>
  <si>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Saldos al …/…/…</t>
  </si>
  <si>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</si>
  <si>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</si>
  <si>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</si>
  <si>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</si>
  <si>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</si>
  <si>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</si>
  <si>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</si>
  <si>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</si>
  <si>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</si>
  <si>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</si>
  <si>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</si>
  <si>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</si>
  <si>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 xml:space="preserve">Pagos a proveedores de bienes y servicios </t>
  </si>
  <si>
    <t>Pagos al personal y cargas sociales</t>
  </si>
  <si>
    <t>Pagos de otros impuestos</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</si>
  <si>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</si>
  <si>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</si>
  <si>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</si>
  <si>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</si>
  <si>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</si>
  <si>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</si>
  <si>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</si>
  <si>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</si>
  <si>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</si>
  <si>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</si>
  <si>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</si>
  <si>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</si>
  <si>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</si>
  <si>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</si>
  <si>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</si>
  <si>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</si>
  <si>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FNE generado por (utilizado en) las actividades de inversión</t>
  </si>
  <si>
    <t xml:space="preserve"> ACTIVIDADES DE FINANCIACION</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</si>
  <si>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</si>
  <si>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</si>
  <si>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</si>
  <si>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</si>
  <si>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</si>
  <si>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</si>
  <si>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</si>
  <si>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</si>
  <si>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</si>
  <si>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</si>
  <si>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</si>
  <si>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</si>
  <si>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</si>
  <si>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</si>
  <si>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</si>
  <si>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 </t>
  </si>
  <si>
    <t>Cambios en activos y pasivos operativos</t>
  </si>
  <si>
    <t>(Aumento) Disminución en cuentas a cobrar por clientes</t>
  </si>
  <si>
    <t>(Aumento) Disminución en otras cuentas por cobrar</t>
  </si>
  <si>
    <t>(Aumento) Disminución en bienes de cambio</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</si>
  <si>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</si>
  <si>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</si>
  <si>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</si>
  <si>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</si>
  <si>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</si>
  <si>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</si>
  <si>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</si>
  <si>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</si>
  <si>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</si>
  <si>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</si>
  <si>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</si>
  <si>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</si>
  <si>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</si>
  <si>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</si>
  <si>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</si>
  <si>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</si>
  <si>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</si>
  <si>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</si>
  <si>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</si>
  <si>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</si>
  <si>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</si>
  <si>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</si>
  <si>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financiamiento</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</si>
  <si>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</si>
  <si>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</si>
  <si>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</si>
  <si>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</si>
  <si>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</si>
  <si>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</si>
  <si>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</si>
  <si>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</si>
  <si>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</si>
  <si>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</si>
  <si>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</si>
  <si>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</si>
  <si>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</si>
  <si>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</si>
  <si>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</si>
  <si>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</si>
  <si>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</si>
  <si>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</si>
  <si>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</si>
  <si>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</si>
  <si>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</si>
  <si>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</si>
  <si>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</si>
  <si>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</si>
  <si>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</si>
  <si>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</si>
  <si>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</si>
  <si>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</si>
  <si>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</si>
  <si>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</si>
  <si>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</si>
  <si>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</si>
  <si>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</si>
  <si>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</si>
  <si>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</si>
  <si>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</si>
  <si>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</si>
  <si>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</si>
  <si>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</si>
  <si>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</si>
  <si>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</si>
  <si>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</si>
  <si>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</si>
  <si>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</si>
  <si>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</si>
  <si>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</si>
  <si>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</si>
  <si>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</si>
  <si>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</si>
  <si>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</si>
  <si>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</si>
  <si>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</si>
  <si>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</si>
  <si>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</si>
  <si>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</si>
  <si>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</si>
  <si>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</si>
  <si>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</si>
  <si>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</si>
  <si>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</si>
  <si>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Ejercicio Comparativo</t>
  </si>
  <si>
    <t>ANEXO III</t>
  </si>
  <si>
    <t>BIENES DE USO</t>
  </si>
  <si>
    <t>Por el ejercicio anual finalizado el …/…/... - Comparativo con el ejercicio anterior</t>
  </si>
  <si>
    <t>VALORES  DE  INCORPORACION</t>
  </si>
  <si>
    <t>Pérdidas (Reversión de pérdidas) por desvalorización</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</si>
  <si>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</si>
  <si>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</si>
  <si>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</si>
  <si>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</si>
  <si>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</si>
  <si>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</si>
  <si>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</si>
  <si>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</si>
  <si>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</si>
  <si>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</si>
  <si>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</si>
  <si>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</si>
  <si>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</si>
  <si>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</si>
  <si>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RODADOS</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</si>
  <si>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</si>
  <si>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</si>
  <si>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</si>
  <si>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</si>
  <si>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</si>
  <si>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</si>
  <si>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</si>
  <si>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</si>
  <si>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</si>
  <si>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</si>
  <si>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</si>
  <si>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</si>
  <si>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</si>
  <si>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</si>
  <si>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</si>
  <si>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</si>
  <si>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</si>
  <si>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</si>
  <si>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</si>
  <si>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</si>
  <si>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</si>
  <si>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</si>
  <si>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</si>
  <si>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</si>
  <si>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</si>
  <si>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</si>
  <si>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</si>
  <si>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</si>
  <si>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</si>
  <si>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LICENCIAS</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</si>
  <si>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</si>
  <si>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</si>
  <si>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</si>
  <si>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</si>
  <si>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</si>
  <si>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</si>
  <si>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</si>
  <si>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</si>
  <si>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</si>
  <si>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</si>
  <si>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</si>
  <si>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</si>
  <si>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</si>
  <si>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</si>
  <si>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</si>
  <si>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</si>
  <si>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</si>
  <si>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</si>
  <si>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</si>
  <si>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</si>
  <si>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</si>
  <si>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</si>
  <si>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</si>
  <si>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</si>
  <si>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</si>
  <si>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</si>
  <si>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</si>
  <si>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</si>
  <si>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</si>
  <si>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</si>
  <si>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</si>
  <si>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</si>
  <si>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Mercaderías</t>
  </si>
  <si>
    <t>Productos Terminados</t>
  </si>
  <si>
    <t>Producción en Proceso</t>
  </si>
  <si>
    <t>Materias Primas y Materiales</t>
  </si>
  <si>
    <t>Otros</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</si>
  <si>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</si>
  <si>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</si>
  <si>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</si>
  <si>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</si>
  <si>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</si>
  <si>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</si>
  <si>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</si>
  <si>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</si>
  <si>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</si>
  <si>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</si>
  <si>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</si>
  <si>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</si>
  <si>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</si>
  <si>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</si>
  <si>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</si>
  <si>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</si>
  <si>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</si>
  <si>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</si>
  <si>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</si>
  <si>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</si>
  <si>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</si>
  <si>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</si>
  <si>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</si>
  <si>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</si>
  <si>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</si>
  <si>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</si>
  <si>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</si>
  <si>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</si>
  <si>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</si>
  <si>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</si>
  <si>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</si>
  <si>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</si>
  <si>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</si>
  <si>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</si>
  <si>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</si>
  <si>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</si>
  <si>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</si>
  <si>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</si>
  <si>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</si>
  <si>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</si>
  <si>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</si>
  <si>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Transacción Tipo 1</t>
  </si>
  <si>
    <t>Transacción Tipo 2</t>
  </si>
  <si>
    <t>Transacción Tipo 3</t>
  </si>
  <si>
    <t>Transacción Tipo 4</t>
  </si>
  <si>
    <t>Transacción Tipo 5</t>
  </si>
  <si>
    <t>... ... Transacción Tipo N</t>
  </si>
  <si>
    <t>Saldos</t>
  </si>
  <si>
    <t>1. Notas generales
1.1. Bases de preparación de los estados contables</t>
  </si>
  <si>
    <t>(párr. 681)</t>
  </si>
  <si>
    <t>[Completar (de corresponder): Información a revelar sobre uso de estimaciones en la preparación de los presentes estados contables].</t>
  </si>
  <si>
    <t>[Completar (de corresponder): Información sobre la existencia de incertidumbres significativas relativas a
eventos o condiciones que aporten dudas importantes sobre la posibilidad de que la entidad siga funcionando normalmente en el futuro previsible].</t>
  </si>
  <si>
    <t>2. Notas al Estado de Situación Patrimonial</t>
  </si>
  <si>
    <t>Conceptos</t>
  </si>
  <si>
    <t>Actual</t>
  </si>
  <si>
    <t>Comparativo</t>
  </si>
  <si>
    <t>Efectivo Fondo fijo</t>
  </si>
  <si>
    <t>Depósitos en cuentas bancarias</t>
  </si>
  <si>
    <t>Valores a depositar</t>
  </si>
  <si>
    <t>Otras disponibilidades</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</si>
  <si>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</si>
  <si>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</si>
  <si>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</si>
  <si>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</si>
  <si>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</si>
  <si>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</si>
  <si>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</si>
  <si>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</si>
  <si>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</si>
  <si>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</si>
  <si>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Previsión para desvalorización de
inversiones financieras (Anexo VI)</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</si>
  <si>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</si>
  <si>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</si>
  <si>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</si>
  <si>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</si>
  <si>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</si>
  <si>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</si>
  <si>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</si>
  <si>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t>Previsión para desvalorización de cuentas por cobrar a clientes en especie
(Anexo VI)</t>
  </si>
  <si>
    <t>Total, Cuentas por cobrar a clientes en especie</t>
  </si>
  <si>
    <t>Ver Anexo II - Activos y pasivos por vencimiento.</t>
  </si>
  <si>
    <t>Anticipos del impuesto a las ganancias</t>
  </si>
  <si>
    <t>Saldos a favor del impuesto a las ganancias</t>
  </si>
  <si>
    <t>Menos: Impuesto a las ganancias a pagar</t>
  </si>
  <si>
    <t>Menos: Impuesto sobre los ingresos brutos a pagar</t>
  </si>
  <si>
    <t>Previsión para desvalorización de créditos impositivos (Anexo VI)</t>
  </si>
  <si>
    <t>Deudores por venta de bienes de uso, de propiedades de inversión, etc.</t>
  </si>
  <si>
    <t>Derechos de reembolso</t>
  </si>
  <si>
    <t>Previsión para desvalorización de otras cuentas por cobrar en moneda (Anexo VI)</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</si>
  <si>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</si>
  <si>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</si>
  <si>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</si>
  <si>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</si>
  <si>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</si>
  <si>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</si>
  <si>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</si>
  <si>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</si>
  <si>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</si>
  <si>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</si>
  <si>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</si>
  <si>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</si>
  <si>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</si>
  <si>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t>Obras de arte</t>
  </si>
  <si>
    <t>Oro</t>
  </si>
  <si>
    <t>Otras</t>
  </si>
  <si>
    <t>Previsión para desvalorización de otras inversiones (Anexo VI)</t>
  </si>
  <si>
    <t>Bienes para consumo interno</t>
  </si>
  <si>
    <t>Bienes de uso desafectados</t>
  </si>
  <si>
    <t>Otros activos no corrientes destinados a
la venta</t>
  </si>
  <si>
    <t>Previsión para desvalorización de otros
activos (Anexo VI)</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</si>
  <si>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</si>
  <si>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</si>
  <si>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</si>
  <si>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</si>
  <si>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</si>
  <si>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</si>
  <si>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</si>
  <si>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</si>
  <si>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</si>
  <si>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</si>
  <si>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</si>
  <si>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</si>
  <si>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</si>
  <si>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</si>
  <si>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</si>
  <si>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</si>
  <si>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</si>
  <si>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Anticipos recibidos de clientes</t>
  </si>
  <si>
    <t>Ver Anexo I - Activos y pasivos en moneda extranjera, Anexo II - Activos y pasivos por vencimiento, y Anexo IX– Transacciones y saldos de partes relacionadas.</t>
  </si>
  <si>
    <t>Honorarios directores y síndicos a pagar</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</si>
  <si>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</si>
  <si>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</si>
  <si>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</si>
  <si>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</si>
  <si>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</si>
  <si>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</si>
  <si>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</si>
  <si>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</si>
  <si>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</si>
  <si>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</si>
  <si>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</si>
  <si>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</si>
  <si>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</si>
  <si>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</si>
  <si>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</si>
  <si>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</si>
  <si>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</si>
  <si>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</si>
  <si>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</si>
  <si>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</si>
  <si>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</si>
  <si>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</si>
  <si>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</si>
  <si>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</si>
  <si>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Totales imputados al resultado del ejercicio</t>
  </si>
  <si>
    <t>Cuotas mínimas</t>
  </si>
  <si>
    <t>Cuotas por subarrendamientos</t>
  </si>
  <si>
    <t>Activo</t>
  </si>
  <si>
    <t>Importe</t>
  </si>
  <si>
    <t>Causas</t>
  </si>
  <si>
    <t>Bienes gravados</t>
  </si>
  <si>
    <t>Rubro del activo</t>
  </si>
  <si>
    <t>Importe en libros</t>
  </si>
  <si>
    <t>Deuda garantizada</t>
  </si>
  <si>
    <t>Rubro del pasivo</t>
  </si>
  <si>
    <t>Naturaleza del gravamen</t>
  </si>
  <si>
    <t>3. Notas al Estado de Resultados</t>
  </si>
  <si>
    <t>Ventas de bienes y prestación de servicios</t>
  </si>
  <si>
    <t>Reintegros</t>
  </si>
  <si>
    <t>Desgravaciones</t>
  </si>
  <si>
    <t>3.2. Subsidios y otras ayudas gubernamentales, reconocidos en resultados</t>
  </si>
  <si>
    <t>(párr. 311)</t>
  </si>
  <si>
    <t>Costo de los bienes vendidos y servicios prestados</t>
  </si>
  <si>
    <t>Otros ingresos</t>
  </si>
  <si>
    <t>Total, Otros ingresos</t>
  </si>
  <si>
    <t>Otros egresos</t>
  </si>
  <si>
    <t>Total, Otros egresos</t>
  </si>
  <si>
    <t>3.5. Otros resultados financieros y por tenencia (incluyendo el resultado por cambios en el poder adquisitivo de la moneda – “RECPAM”)</t>
  </si>
  <si>
    <t>Generados por activos</t>
  </si>
  <si>
    <t>Intereses</t>
  </si>
  <si>
    <t>RECPAM</t>
  </si>
  <si>
    <t>Total actual</t>
  </si>
  <si>
    <t>Total comparativo</t>
  </si>
  <si>
    <t>Caja y bancos</t>
  </si>
  <si>
    <t>Inversiones financieras</t>
  </si>
  <si>
    <t>Cuentas por cobrar</t>
  </si>
  <si>
    <t>Total, ejercicio actual</t>
  </si>
  <si>
    <t>Total, ejercicio comparativo</t>
  </si>
  <si>
    <t>Generados por pasivos</t>
  </si>
  <si>
    <t>Deudas laborales y previsionales</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</si>
  <si>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</si>
  <si>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</si>
  <si>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</si>
  <si>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</si>
  <si>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</si>
  <si>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</si>
  <si>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</si>
  <si>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</si>
  <si>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</si>
  <si>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</si>
  <si>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</si>
  <si>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</si>
  <si>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</si>
  <si>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</si>
  <si>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</si>
  <si>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</si>
  <si>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</si>
  <si>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</si>
  <si>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</si>
  <si>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</si>
  <si>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</si>
  <si>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</si>
  <si>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</si>
  <si>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</si>
  <si>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</si>
  <si>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</si>
  <si>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</si>
  <si>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</si>
  <si>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Nombre de la Controladora</t>
  </si>
  <si>
    <t>CUIT</t>
  </si>
  <si>
    <t>Ver Anexo IX - Transacciones y saldos de partes relacionadas.</t>
  </si>
  <si>
    <t>7. Información sobre el impuesto a las ganancias</t>
  </si>
  <si>
    <t>(párr. 599)</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</si>
  <si>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</si>
  <si>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</si>
  <si>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</si>
  <si>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</si>
  <si>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</si>
  <si>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</si>
  <si>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</si>
  <si>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</si>
  <si>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</si>
  <si>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</si>
  <si>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</si>
  <si>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</si>
  <si>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</si>
  <si>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</si>
  <si>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</si>
  <si>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</si>
  <si>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</si>
  <si>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</si>
  <si>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</si>
  <si>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</si>
  <si>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</si>
  <si>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</si>
  <si>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</si>
  <si>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</si>
  <si>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</si>
  <si>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</si>
  <si>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</si>
  <si>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</si>
  <si>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</si>
  <si>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</si>
  <si>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</si>
  <si>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</si>
  <si>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</si>
  <si>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</si>
  <si>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</si>
  <si>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</si>
  <si>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</si>
  <si>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</si>
  <si>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</si>
  <si>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</si>
  <si>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</si>
  <si>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</si>
  <si>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</si>
  <si>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</si>
  <si>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</si>
  <si>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</si>
  <si>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</si>
  <si>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</si>
  <si>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REFERENCIAS RT54</t>
  </si>
  <si>
    <r>
      <rPr>
        <b/>
        <sz val="9"/>
        <rFont val="Arial"/>
        <family val="2"/>
      </rPr>
      <t>2.3. Cuentas por cobrar a clientes en moneda</t>
    </r>
    <r>
      <rPr>
        <sz val="9"/>
        <rFont val="Arial"/>
      </rPr>
      <t xml:space="preserve">
-   Criterios de medición contable
-   Composición del Rubro</t>
    </r>
  </si>
  <si>
    <r>
      <rPr>
        <b/>
        <sz val="9"/>
        <rFont val="Arial"/>
        <family val="2"/>
      </rPr>
      <t>2.4. Cuentas por cobrar a clientes en especie</t>
    </r>
    <r>
      <rPr>
        <sz val="9"/>
        <rFont val="Arial"/>
      </rPr>
      <t xml:space="preserve">
-   Criterios de medición contable
-   Composición del rubro</t>
    </r>
  </si>
  <si>
    <r>
      <rPr>
        <b/>
        <sz val="9"/>
        <rFont val="Arial"/>
        <family val="2"/>
      </rPr>
      <t>2.5. Créditos impositivos</t>
    </r>
    <r>
      <rPr>
        <sz val="9"/>
        <rFont val="Arial"/>
      </rPr>
      <t xml:space="preserve">
-   Criterios de medición contable
-   Composición del rubro
Ver Anexo II - Activos y pasivos por vencimiento.</t>
    </r>
  </si>
  <si>
    <r>
      <rPr>
        <b/>
        <sz val="9"/>
        <rFont val="Arial"/>
        <family val="2"/>
      </rPr>
      <t>2.6. Créditos con partes relacionadas</t>
    </r>
    <r>
      <rPr>
        <sz val="9"/>
        <rFont val="Arial"/>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</si>
  <si>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2.8. Otras cuentas por cobrar en especie</t>
    </r>
    <r>
      <rPr>
        <sz val="9"/>
        <rFont val="Arial"/>
      </rPr>
      <t xml:space="preserve">
-   Criterios de medición contable
-   Composición del rubro
Ver Anexo II - Activos y pasivos por vencimiento y Anexo VI - Previsiones</t>
    </r>
  </si>
  <si>
    <r>
      <rPr>
        <b/>
        <sz val="9"/>
        <rFont val="Arial"/>
        <family val="2"/>
      </rPr>
      <t>2.9. Bienes de cambio</t>
    </r>
    <r>
      <rPr>
        <sz val="9"/>
        <rFont val="Arial"/>
      </rPr>
      <t xml:space="preserve">
-   Criterios de medición contable
-   Composición del Rubro</t>
    </r>
  </si>
  <si>
    <r>
      <rPr>
        <b/>
        <sz val="9"/>
        <rFont val="Arial"/>
        <family val="2"/>
      </rPr>
      <t>2.10.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</si>
  <si>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2.11.Propiedades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</si>
  <si>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2.12.Otras inversiones</t>
    </r>
    <r>
      <rPr>
        <sz val="9"/>
        <rFont val="Arial"/>
      </rPr>
      <t xml:space="preserve">
-   Criterios de medición contable
-   Composición del rubro</t>
    </r>
  </si>
  <si>
    <r>
      <rPr>
        <b/>
        <sz val="9"/>
        <rFont val="Arial"/>
        <family val="2"/>
      </rPr>
      <t>2.13.Activos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</si>
  <si>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rPr>
      <t xml:space="preserve">
-   Criterios de medición contable
-   Composición del Rubro</t>
    </r>
  </si>
  <si>
    <r>
      <rPr>
        <b/>
        <sz val="9"/>
        <rFont val="Arial"/>
        <family val="2"/>
      </rPr>
      <t>2.15.Deudas con proveedores de bienes y servicios</t>
    </r>
    <r>
      <rPr>
        <sz val="9"/>
        <rFont val="Arial"/>
      </rPr>
      <t xml:space="preserve">
-   Criterios de medición contable
-   Composición del rubro</t>
    </r>
  </si>
  <si>
    <r>
      <rPr>
        <b/>
        <sz val="9"/>
        <rFont val="Arial"/>
        <family val="2"/>
      </rPr>
      <t>2.16.Préstamos y otros pasivos financieros</t>
    </r>
    <r>
      <rPr>
        <sz val="9"/>
        <rFont val="Arial"/>
      </rPr>
      <t xml:space="preserve">
-   Criterios de medición contable
-   Composición del rubro</t>
    </r>
  </si>
  <si>
    <r>
      <rPr>
        <b/>
        <sz val="9"/>
        <rFont val="Arial"/>
        <family val="2"/>
      </rPr>
      <t>2.17.Deudas fiscales</t>
    </r>
    <r>
      <rPr>
        <sz val="9"/>
        <rFont val="Arial"/>
      </rPr>
      <t xml:space="preserve">
-   Criterios de medición contable
-   Composición del Rubro</t>
    </r>
  </si>
  <si>
    <r>
      <rPr>
        <b/>
        <sz val="9"/>
        <rFont val="Arial"/>
        <family val="2"/>
      </rPr>
      <t>2.18.Deudas laborales y previsionales</t>
    </r>
    <r>
      <rPr>
        <sz val="9"/>
        <rFont val="Arial"/>
      </rPr>
      <t xml:space="preserve">
-   Criterios de medición contable
-   Composición del rubro</t>
    </r>
  </si>
  <si>
    <r>
      <rPr>
        <b/>
        <sz val="9"/>
        <rFont val="Arial"/>
        <family val="2"/>
      </rPr>
      <t>2.19.Deudas en especie</t>
    </r>
    <r>
      <rPr>
        <sz val="9"/>
        <rFont val="Arial"/>
      </rPr>
      <t xml:space="preserve">
-   Criterios de medición contable
-   Composición del rubro</t>
    </r>
  </si>
  <si>
    <r>
      <rPr>
        <b/>
        <sz val="9"/>
        <rFont val="Arial"/>
        <family val="2"/>
      </rPr>
      <t>3.1. Ingresos netos por ventas de bienes y prestación de servicios</t>
    </r>
    <r>
      <rPr>
        <sz val="9"/>
        <rFont val="Arial"/>
      </rPr>
      <t xml:space="preserve">
-   Composición del rubro</t>
    </r>
  </si>
  <si>
    <r>
      <rPr>
        <b/>
        <sz val="9"/>
        <rFont val="Arial"/>
        <family val="2"/>
      </rPr>
      <t>3.3. Costo de los bienes vendidos y servicios prestados</t>
    </r>
    <r>
      <rPr>
        <sz val="9"/>
        <rFont val="Arial"/>
      </rPr>
      <t xml:space="preserve">
-   Método utilizado para calcular del costo de los bienes vendidos y servicios prestados
Ver Anexo VII - Costo de los bienes vendidos y servicios prestados.</t>
    </r>
  </si>
  <si>
    <r>
      <rPr>
        <b/>
        <sz val="9"/>
        <rFont val="Arial"/>
        <family val="2"/>
      </rPr>
      <t>3.4. Otros ingresos y egresos</t>
    </r>
    <r>
      <rPr>
        <sz val="9"/>
        <rFont val="Arial"/>
      </rPr>
      <t xml:space="preserve">
-   Composición del rubro</t>
    </r>
  </si>
  <si>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</si>
  <si>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Deudas con Proveedores de Bienes y Servicios</t>
  </si>
  <si>
    <t>Deudas con Proveedores de bienes y servicios</t>
  </si>
  <si>
    <t>Activos Netos por Impuesto Diferido</t>
  </si>
  <si>
    <t>Participaciones en Subsidiarias, Asociadas y Negocios Conjuntos</t>
  </si>
  <si>
    <t>Llave de Negocio</t>
  </si>
  <si>
    <t>Pasivos Netos por Impuesto Diferido</t>
  </si>
  <si>
    <t>ESTADO DE SITUACIÓN PATRIMONIAL SEPARADO
Por el ejercicio finalizado el   …/…/… comparativo con el ejercicio anterior
Cifras expresadas en … (Nota 1.3)</t>
  </si>
  <si>
    <t>ESTADO DE RESULTADOS SEPARADO</t>
  </si>
  <si>
    <t>ESTADO DE EVOLUCION DEL PATRIMONIO NETO SEPARADO</t>
  </si>
  <si>
    <t>Transferencia resultados diferidos</t>
  </si>
  <si>
    <t>Que se reclasificarán a Resultados</t>
  </si>
  <si>
    <t>Que no se reclasificarán a resultados</t>
  </si>
  <si>
    <t>Que se reclasificarán a resultados</t>
  </si>
  <si>
    <t>&gt;a reserva legal / otras reservas</t>
  </si>
  <si>
    <t xml:space="preserve">&gt;a dividendos en efectivo </t>
  </si>
  <si>
    <t>&gt;a dividendos en acciones</t>
  </si>
  <si>
    <t>Ganancia (Pérdida) del ejercicio</t>
  </si>
  <si>
    <t>Transferencia de resultados diferidos</t>
  </si>
  <si>
    <t>Modelo ESTADOS CONSOLIDADOS SA.</t>
  </si>
  <si>
    <t>Otros resultados financieros y por tenencia (incluyendo el RECPAM) generados por partidas relacionadas con las actividades de inversión o financiación</t>
  </si>
  <si>
    <t>Pagos por compras de participaciones en sociedades y negocios conjuntos societarios</t>
  </si>
  <si>
    <t>Pagos por compras de acciones o titulos de deuda de negociación habitual</t>
  </si>
  <si>
    <t>Cobros por ventas de acciones o titulos de deuda de negociacion habitual</t>
  </si>
  <si>
    <t>Cobros por ventas de participaciones en sociedades y negocios conjuntos societarios</t>
  </si>
  <si>
    <t>Cobros por la emision de acciones, aportes de cuotas sociales u otros instrumentos de patrimonio</t>
  </si>
  <si>
    <t>Cobros por la obtencion de prestamos, emision de oblifaciones negociables u otros instrumentos de deuda</t>
  </si>
  <si>
    <t>ESTADO DE FLUJOS DE EFECTIVO SEPARADO (Método indirecto)</t>
  </si>
  <si>
    <t>ESTADO DE FLUJOS DE EFECTIVO SEPARADO (Método directo)</t>
  </si>
  <si>
    <r>
      <t xml:space="preserve">ESTADO DE FLUJOS DE EFECTIVO SEPARADO (Enfoque sintético) </t>
    </r>
    <r>
      <rPr>
        <b/>
        <sz val="10"/>
        <color rgb="FFFF0000"/>
        <rFont val="Arial"/>
        <family val="2"/>
      </rPr>
      <t>(1)</t>
    </r>
  </si>
  <si>
    <t>MAQUINARIAS</t>
  </si>
  <si>
    <t>AERONAVES</t>
  </si>
  <si>
    <t>HERRAMIENTAS</t>
  </si>
  <si>
    <t>PATENTES</t>
  </si>
  <si>
    <t>COSTOS DE DESARROLLO</t>
  </si>
  <si>
    <t>GASTOS DE ORGANIZACIÓN</t>
  </si>
  <si>
    <t>GASTOS PREOPERATIVOS</t>
  </si>
  <si>
    <t>DERECHOS DE PROPIEDAD INTELECTUAL</t>
  </si>
  <si>
    <t>AMORTIZACIONES ACUMULADAS</t>
  </si>
  <si>
    <t>Del Ejercicio</t>
  </si>
  <si>
    <t>Valores Netos al Cierre</t>
  </si>
  <si>
    <t>Controladora</t>
  </si>
  <si>
    <t>Asociadas</t>
  </si>
  <si>
    <t>Entidades que ejercen influencia significativa sobre la Sociedad</t>
  </si>
  <si>
    <t>Entidades que ejercen control conjunto sobre la Sociedad</t>
  </si>
  <si>
    <t>Negocios conjuntos no societarios</t>
  </si>
  <si>
    <t>Personal clave de la dirección</t>
  </si>
  <si>
    <t>Personal Clave de la dirección</t>
  </si>
  <si>
    <t>ANEXO X</t>
  </si>
  <si>
    <t>PARTICIPACIONES EN SUBSIDIARIAS, ASOCIADAS Y NEGOCIOS CONJUNTOS SOCIETARIOS</t>
  </si>
  <si>
    <t>Nombre de la entidad</t>
  </si>
  <si>
    <t>Domicilio</t>
  </si>
  <si>
    <t>Valor Patrimonial Proporcional</t>
  </si>
  <si>
    <t>Porcentaje de Participación sobre el capital social</t>
  </si>
  <si>
    <t>Porcentaje de participacion sobre los votos</t>
  </si>
  <si>
    <t>Informacion resumida de los estados contables de la participada</t>
  </si>
  <si>
    <t>Subsidiarias</t>
  </si>
  <si>
    <t>Negocios Conjuntos Societarios</t>
  </si>
  <si>
    <t>Fecha</t>
  </si>
  <si>
    <t>Patrimonio</t>
  </si>
  <si>
    <t>Resultados</t>
  </si>
  <si>
    <t>Al Inicio</t>
  </si>
  <si>
    <t>Al Cierre</t>
  </si>
  <si>
    <t>LLAVE DE NEGOCIO</t>
  </si>
  <si>
    <t>ANEXO XI</t>
  </si>
  <si>
    <t>Diferencias de
cambio</t>
  </si>
  <si>
    <t>- Patrimonio de los Propietarios de la controladora</t>
  </si>
  <si>
    <t>- Patrimonio de  Participaciones No Controladoras</t>
  </si>
  <si>
    <t>ESTADO DE RESULTADOS CONSOLIDADOS</t>
  </si>
  <si>
    <t>Resultados por participación en subsidiarias, asociadas y negocios conjuntos societarios</t>
  </si>
  <si>
    <t>Propietarios de la controladora</t>
  </si>
  <si>
    <t>Participaciones no Controladora</t>
  </si>
  <si>
    <t>Cambios en la composición del grupo</t>
  </si>
  <si>
    <t>Adquisición de subsidiaria con PNC</t>
  </si>
  <si>
    <t>Adquisición  / Venta de PNC sin un cambio en el control</t>
  </si>
  <si>
    <t>Disposición de subsidiarias</t>
  </si>
  <si>
    <t>Resultados y Resultados Diferidos</t>
  </si>
  <si>
    <t>Total del Patrimonio Neto</t>
  </si>
  <si>
    <t>ESTADO DE EVOLUCION DEL PATRIMONIO NETO CONSOLIDADO</t>
  </si>
  <si>
    <t>ESTADO DE FLUJOS DE EFECTIVO CONSOLIDADO (Método indirecto)</t>
  </si>
  <si>
    <t>ESTADO DE FLUJOS DE EFECTIVO CONSOLIDADO (Método directo)</t>
  </si>
  <si>
    <r>
      <t xml:space="preserve">ESTADO DE FLUJOS DE EFECTIVO CONSOLIDADO (Enfoque sintético) </t>
    </r>
    <r>
      <rPr>
        <b/>
        <sz val="10"/>
        <color rgb="FFFF0000"/>
        <rFont val="Arial"/>
        <family val="2"/>
      </rPr>
      <t>(1)</t>
    </r>
  </si>
  <si>
    <t>NOTAS A LOS ESTADOS CONTABLES SEPARADO</t>
  </si>
  <si>
    <t>DEPRECIACIONES ACUMULADAS</t>
  </si>
  <si>
    <t>PREVISIONES CONSOLIDADOS</t>
  </si>
  <si>
    <t>ACTIVOS Y PASIVOS EN MONEDA EXTRANJERA CONSOLIDADOS</t>
  </si>
  <si>
    <t>ACTIVOS Y PASIVOS POR VENCIMIENTO CONSOLIDADOS</t>
  </si>
  <si>
    <t>ACTIVOS Y PASIVOS POR VENCIMIENTO CONSOLIDADOS (continuación)</t>
  </si>
  <si>
    <t>BIENES DE USO CONSOLIDADOS</t>
  </si>
  <si>
    <r>
      <t xml:space="preserve">PROPIEDADES DE INVERSIÓN CONSOLIDADOS </t>
    </r>
    <r>
      <rPr>
        <b/>
        <sz val="11"/>
        <color rgb="FFFF0000"/>
        <rFont val="Arial Bold"/>
      </rPr>
      <t>(cuando la entidad aplique el modelo de valor razonable)</t>
    </r>
  </si>
  <si>
    <r>
      <t xml:space="preserve">PROPIEDADES DE INVERSIÓN CONSOLIDADOS </t>
    </r>
    <r>
      <rPr>
        <b/>
        <sz val="11"/>
        <color rgb="FFFF0000"/>
        <rFont val="Arial Bold"/>
      </rPr>
      <t>(cuando la entidad aplique el modelo de costo)</t>
    </r>
  </si>
  <si>
    <t>ACTIVOS INTANGIBLES CONSOLIDADOS</t>
  </si>
  <si>
    <t>COSTO DE BIENES VENDIDOS Y SERVICIOS PRESTADOS CONSOLIDADOS</t>
  </si>
  <si>
    <t>TOTAL EXISTENCIA INICIAL</t>
  </si>
  <si>
    <t>Existencia Final</t>
  </si>
  <si>
    <t xml:space="preserve">Existencia Final </t>
  </si>
  <si>
    <t>COSTO DE PRODUCCIÓN Y GASTOS CLASIFICADOS POR SU NATURALEZA CONSOLIDADOS</t>
  </si>
  <si>
    <t>TRANSACCIONES Y SALDOS DE PARTES RELACIONADAS CONSOLIDADAS</t>
  </si>
  <si>
    <t>… …</t>
  </si>
  <si>
    <t xml:space="preserve">… … </t>
  </si>
  <si>
    <t>TRANSACCIONES Y SALDOS DE PARTES RELACIONADAS CONSOLIDADAS (Continuación)</t>
  </si>
  <si>
    <t>PARTICIPACIONES EN SUBSIDIARIAS, ASOCIADAS Y NEGOCIOS CONJUNTOS SOCIETARIOS CONSOLIDADOS</t>
  </si>
  <si>
    <r>
      <t>Valor Razonable</t>
    </r>
    <r>
      <rPr>
        <b/>
        <sz val="10"/>
        <color rgb="FFFF0000"/>
        <rFont val="Arial"/>
        <family val="2"/>
      </rPr>
      <t xml:space="preserve"> *</t>
    </r>
  </si>
  <si>
    <t>(*) Una entidad revelará el valor razonable si existe un precio de mercado cotizado para la inversión (Rt. 54 P.871 inc. G)</t>
  </si>
  <si>
    <t>LLAVE DE NEGOCIO CONSOLIDADO</t>
  </si>
  <si>
    <t>ENTIDAD</t>
  </si>
  <si>
    <t>Modelo ESTADOS SEPARADOS SA.</t>
  </si>
  <si>
    <t>Fecha de inscripción en el Registro del Organismo de Control: …/…/…</t>
  </si>
  <si>
    <t>(1) los resultados diferidos se presentarán separadamente, de acuerdo con su diferente natruraleza, incluyendo la parte de los resultados diferidos provenientes de participaciones en otras entidades contabilizadas mediante el valor patrimonial proporcional (RT 54, P 647)</t>
  </si>
  <si>
    <r>
      <t>Resultados Diferidos</t>
    </r>
    <r>
      <rPr>
        <b/>
        <sz val="9"/>
        <color rgb="FFFF0000"/>
        <rFont val="Arial"/>
        <family val="2"/>
      </rPr>
      <t xml:space="preserve"> (1)</t>
    </r>
  </si>
  <si>
    <r>
      <t>Transacciones</t>
    </r>
    <r>
      <rPr>
        <b/>
        <sz val="10"/>
        <color rgb="FFFF0000"/>
        <rFont val="Arial"/>
        <family val="2"/>
      </rPr>
      <t xml:space="preserve"> (1)</t>
    </r>
  </si>
  <si>
    <r>
      <t xml:space="preserve">Transacciones realizadas con partes relacionadas </t>
    </r>
    <r>
      <rPr>
        <b/>
        <sz val="10"/>
        <color rgb="FFFF0000"/>
        <rFont val="Arial"/>
        <family val="2"/>
      </rPr>
      <t>(2)</t>
    </r>
  </si>
  <si>
    <r>
      <t xml:space="preserve">Parte relacionada </t>
    </r>
    <r>
      <rPr>
        <b/>
        <sz val="10"/>
        <color rgb="FFFF0000"/>
        <rFont val="Arial"/>
        <family val="2"/>
      </rPr>
      <t>(3)</t>
    </r>
  </si>
  <si>
    <t>(2) En el párrafo 699 de la RT54se establecen los requerimientos sobre las transacciones con partes relacionadas que deben informarse</t>
  </si>
  <si>
    <t>(1) Por tratarse de estados contables consolidados, los saldos y transacciones con subsidiarias son eliminados en el proceso de consolidación y por lo tanto no se exponen en este anexo (RT54 P. 703)</t>
  </si>
  <si>
    <r>
      <t>Parte Relacionada</t>
    </r>
    <r>
      <rPr>
        <b/>
        <sz val="10"/>
        <color rgb="FFFF0000"/>
        <rFont val="Arial"/>
        <family val="2"/>
      </rPr>
      <t xml:space="preserve"> (1)</t>
    </r>
  </si>
  <si>
    <r>
      <t xml:space="preserve">Valor Razonable </t>
    </r>
    <r>
      <rPr>
        <b/>
        <sz val="10"/>
        <color rgb="FFFF0000"/>
        <rFont val="Arial"/>
        <family val="2"/>
      </rPr>
      <t>(1)</t>
    </r>
  </si>
  <si>
    <t>(1) una entidad revelará el valor razonable si existe un precio de mercado corizado para la inversion (RT54. Parr 871. Inc g)</t>
  </si>
  <si>
    <r>
      <rPr>
        <u/>
        <sz val="9"/>
        <color rgb="FFFF0000"/>
        <rFont val="Arial"/>
        <family val="2"/>
      </rPr>
      <t>(Texto sugerido)</t>
    </r>
    <r>
      <rPr>
        <u/>
        <sz val="9"/>
        <color rgb="FF000000"/>
        <rFont val="Arial"/>
        <family val="2"/>
      </rPr>
      <t xml:space="preserve">
</t>
    </r>
    <r>
      <rPr>
        <sz val="9"/>
        <color rgb="FF000000"/>
        <rFont val="Arial"/>
        <family val="2"/>
      </rPr>
      <t>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r>
  </si>
  <si>
    <r>
      <rPr>
        <b/>
        <sz val="9"/>
        <color rgb="FF000000"/>
        <rFont val="Arial"/>
        <family val="2"/>
      </rPr>
      <t xml:space="preserve">1.3. Unidad de medida 
</t>
    </r>
    <r>
      <rPr>
        <b/>
        <sz val="9"/>
        <color rgb="FFFF0000"/>
        <rFont val="Arial"/>
        <family val="2"/>
      </rPr>
      <t>(Texto sugerido) Información general</t>
    </r>
    <r>
      <rPr>
        <sz val="9"/>
        <color rgb="FFFF0000"/>
        <rFont val="Arial"/>
        <family val="2"/>
      </rPr>
      <t xml:space="preserve">
</t>
    </r>
    <r>
      <rPr>
        <sz val="9"/>
        <color rgb="FF000000"/>
        <rFont val="Arial"/>
        <family val="2"/>
      </rPr>
      <t>Los presentes estados contables han sido preparados en moneda homogénea</t>
    </r>
    <r>
      <rPr>
        <sz val="9"/>
        <color rgb="FFFF0000"/>
        <rFont val="Arial"/>
        <family val="2"/>
      </rPr>
      <t xml:space="preserve"> (pesos de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t>
    </r>
    <r>
      <rPr>
        <sz val="9"/>
        <color rgb="FFFF0000"/>
        <rFont val="Arial"/>
        <family val="2"/>
      </rPr>
      <t>al …/…/…</t>
    </r>
    <r>
      <rPr>
        <sz val="9"/>
        <color rgb="FF000000"/>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t>
    </r>
    <r>
      <rPr>
        <sz val="9"/>
        <color rgb="FF000000"/>
        <rFont val="Arial"/>
        <family val="2"/>
      </rPr>
      <t xml:space="preserve"> % en el ejercicio económico finalizado el </t>
    </r>
    <r>
      <rPr>
        <sz val="9"/>
        <color rgb="FFFF0000"/>
        <rFont val="Arial"/>
        <family val="2"/>
      </rPr>
      <t>…/…/… y del 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</si>
  <si>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t>(párrs. 683 y 684)</t>
  </si>
  <si>
    <t>(párrs. 689 y 690)</t>
  </si>
  <si>
    <t>1.6. Combinaciones de negocios efectuadas durante el ejercicio</t>
  </si>
  <si>
    <t>Completar (De Corresponder)</t>
  </si>
  <si>
    <t>1.8. Uso de estimaciones en la preparación de los presentes estados contables</t>
  </si>
  <si>
    <t>1.9. Circunstancias que afectan la comparabilidad</t>
  </si>
  <si>
    <t>[Completar (de corresponder): Información a revelar sobre circunstancias que afectan la comparabilidad].</t>
  </si>
  <si>
    <t>[Completar (de corresponder): Información a revelar sobre causas y cuantificación de efectos por modificación a la información de ejercicios anteriores].</t>
  </si>
  <si>
    <t>1.11. Modificación a la información de ejercicios anteriores</t>
  </si>
  <si>
    <t>1.12. Empresa en marcha</t>
  </si>
  <si>
    <t>Ver Anexo I - Activos y pasivos en moneda extranjera.</t>
  </si>
  <si>
    <r>
      <rPr>
        <b/>
        <sz val="9"/>
        <rFont val="Arial"/>
        <family val="2"/>
      </rPr>
      <t>2.1. Caja y bancos</t>
    </r>
    <r>
      <rPr>
        <sz val="9"/>
        <rFont val="Arial"/>
      </rPr>
      <t xml:space="preserve">
-   Criterios de medición contable
-   Composición del rubro</t>
    </r>
  </si>
  <si>
    <r>
      <rPr>
        <b/>
        <sz val="9"/>
        <rFont val="Arial"/>
        <family val="2"/>
      </rPr>
      <t>2.2. Inversiones financieras</t>
    </r>
    <r>
      <rPr>
        <sz val="9"/>
        <rFont val="Arial"/>
      </rPr>
      <t xml:space="preserve">
-   Criterios de medición contable
-   Composición del rubro
-   Valor razonable de las inversiones medidas al costo amortizado que cotizan en un mercado activo</t>
    </r>
  </si>
  <si>
    <t>Retenciones y percepciones del impuesto sobre los ingresos brutos</t>
  </si>
  <si>
    <t>Clase de Bien</t>
  </si>
  <si>
    <t>Terrenos</t>
  </si>
  <si>
    <t>Edificios</t>
  </si>
  <si>
    <t>Maquinarias</t>
  </si>
  <si>
    <t>Rodados</t>
  </si>
  <si>
    <t>Aeronaves</t>
  </si>
  <si>
    <t xml:space="preserve">Total </t>
  </si>
  <si>
    <t>2.15 Participaciones en subsidiarias, asociadas y negocios conjuntos societarios</t>
  </si>
  <si>
    <t>(párrs. 871)</t>
  </si>
  <si>
    <t>(párrs. 232 a 234)</t>
  </si>
  <si>
    <t>(párrs. 265 a 268)</t>
  </si>
  <si>
    <t>(Párrs. 265 a 268)</t>
  </si>
  <si>
    <t>(párrs. 352 a 357)</t>
  </si>
  <si>
    <t>(párrs. 382 a 387)</t>
  </si>
  <si>
    <t>(párrs. 430 a 433)</t>
  </si>
  <si>
    <t>- Criterios de Medicion Contable
- Composicion del rubro
- Restricciones significativas para acceder o utilizar activos y liquidar pasivos de la participada
- Riesgos relacioandos con la participacion en otras entidades
- Combinaciones de negocios: participaciones medidas por un importe provisorio
- Estados Contables de participada a fechas distintas de la sociedad
- Pérdidas de la participada no reconocidas
Ver Anexo X - Participaciones en Subsidiarias, Asociadas y Negocios Conjuntos</t>
  </si>
  <si>
    <r>
      <rPr>
        <b/>
        <sz val="9"/>
        <rFont val="Arial"/>
        <family val="2"/>
      </rPr>
      <t>2.16.Deudas con proveedores de bienes y servicios</t>
    </r>
    <r>
      <rPr>
        <sz val="9"/>
        <rFont val="Arial"/>
      </rPr>
      <t xml:space="preserve">
-   Criterios de medición contable
-   Composición del rubro</t>
    </r>
  </si>
  <si>
    <r>
      <rPr>
        <b/>
        <sz val="9"/>
        <rFont val="Arial"/>
        <family val="2"/>
      </rPr>
      <t>2.17.Préstamos y otros pasivos financieros</t>
    </r>
    <r>
      <rPr>
        <sz val="9"/>
        <rFont val="Arial"/>
      </rPr>
      <t xml:space="preserve">
-   Criterios de medición contable
-   Composición del rubro</t>
    </r>
  </si>
  <si>
    <r>
      <rPr>
        <b/>
        <sz val="9"/>
        <rFont val="Arial"/>
        <family val="2"/>
      </rPr>
      <t>2.18.Deudas fiscales</t>
    </r>
    <r>
      <rPr>
        <sz val="9"/>
        <rFont val="Arial"/>
      </rPr>
      <t xml:space="preserve">
-   Criterios de medición contable
-   Composición del Rubro</t>
    </r>
  </si>
  <si>
    <r>
      <rPr>
        <b/>
        <sz val="9"/>
        <rFont val="Arial"/>
        <family val="2"/>
      </rPr>
      <t>2.19.Deudas laborales y previsionales</t>
    </r>
    <r>
      <rPr>
        <sz val="9"/>
        <rFont val="Arial"/>
      </rPr>
      <t xml:space="preserve">
-   Criterios de medición contable
-   Composición del rubro</t>
    </r>
  </si>
  <si>
    <r>
      <rPr>
        <b/>
        <sz val="9"/>
        <rFont val="Arial"/>
        <family val="2"/>
      </rPr>
      <t>2.20.Deudas en especie</t>
    </r>
    <r>
      <rPr>
        <sz val="9"/>
        <rFont val="Arial"/>
      </rPr>
      <t xml:space="preserve">
-   Criterios de medición contable
-   Composición del rubro</t>
    </r>
  </si>
  <si>
    <t>(p. 484 y 485)</t>
  </si>
  <si>
    <t>(párrs. 473 a 475)</t>
  </si>
  <si>
    <r>
      <rPr>
        <b/>
        <sz val="9"/>
        <rFont val="Arial"/>
        <family val="2"/>
      </rPr>
      <t>2.21.Deudas con partes relacionadas</t>
    </r>
    <r>
      <rPr>
        <sz val="9"/>
        <rFont val="Arial"/>
      </rPr>
      <t xml:space="preserve">
-   Criterios de medición contable
-   Composición del rubro</t>
    </r>
  </si>
  <si>
    <r>
      <rPr>
        <b/>
        <sz val="9"/>
        <rFont val="Arial"/>
        <family val="2"/>
      </rPr>
      <t>2.22.Otras deudas</t>
    </r>
    <r>
      <rPr>
        <sz val="9"/>
        <rFont val="Arial"/>
      </rPr>
      <t xml:space="preserve">
-   Criterios de medición contable
-   Composición del rubro
Ver Anexo II - Activos y pasivos por vencimiento</t>
    </r>
  </si>
  <si>
    <r>
      <rPr>
        <b/>
        <sz val="9"/>
        <rFont val="Arial"/>
        <family val="2"/>
      </rPr>
      <t>2.23.Subsidios y otras ayudas gubernamentales</t>
    </r>
    <r>
      <rPr>
        <sz val="9"/>
        <rFont val="Arial"/>
      </rPr>
      <t xml:space="preserve">
-   Criterios de medición contable
-   Composición del rubro
Ver Anexo II - Activos y pasivos por vencimiento</t>
    </r>
  </si>
  <si>
    <t>(Párr. 567)</t>
  </si>
  <si>
    <r>
      <rPr>
        <b/>
        <sz val="9"/>
        <rFont val="Arial"/>
        <family val="2"/>
      </rPr>
      <t>2.24.Previsiones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</si>
  <si>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</si>
  <si>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r>
      <rPr>
        <b/>
        <sz val="9"/>
        <rFont val="Arial"/>
        <family val="2"/>
      </rPr>
      <t>2.25.Arrendamientos</t>
    </r>
    <r>
      <rPr>
        <sz val="9"/>
        <rFont val="Arial"/>
      </rPr>
      <t xml:space="preserve">
-   Contratos de Arrendamientos (arrendador y arrendatario). Desagregación por plazo de vencimiento de las cuotas mínimas</t>
    </r>
  </si>
  <si>
    <t>Otra información sobre arrendamientos financieros, por parte de arrendadores
Otra información sobre arrendamientos financieros, por parte de arrendadores
Información sobre arrendamientos operativos</t>
  </si>
  <si>
    <t>2.26.Bienes de disponibilidad restringida</t>
  </si>
  <si>
    <t>2.27.Gravámenes sobre Activos</t>
  </si>
  <si>
    <t>(párrs. 552 a 558)</t>
  </si>
  <si>
    <t>(parr. 692)</t>
  </si>
  <si>
    <t>(p. 629, 630 y 630A)</t>
  </si>
  <si>
    <t>(p. 569)</t>
  </si>
  <si>
    <t>(P 632 a 634)</t>
  </si>
  <si>
    <t>(párrs. 174 a 175)</t>
  </si>
  <si>
    <t>3.7. Informacion sobre transacciones que derivaron en una reclasificacion de resultados diferidos</t>
  </si>
  <si>
    <t xml:space="preserve">Durante el ejercicio las transacciones que derivaron en reclasificacion de resultados diferidos fueron las siguientes: </t>
  </si>
  <si>
    <t>Tipo de Transacción</t>
  </si>
  <si>
    <t>Partida del estado de resultados en la que se imputó</t>
  </si>
  <si>
    <t>Saldo en el ejercicio</t>
  </si>
  <si>
    <t>Saldo en el ejercicio comparativo</t>
  </si>
  <si>
    <r>
      <rPr>
        <b/>
        <sz val="9"/>
        <rFont val="Arial"/>
        <family val="2"/>
      </rPr>
      <t>3.8. Información sobre operaciones discontinuadas (o en discontinuación)</t>
    </r>
    <r>
      <rPr>
        <sz val="9"/>
        <rFont val="Arial"/>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</si>
  <si>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(párrs. 685 a 688)
(párr. 693)</t>
  </si>
  <si>
    <t>Diferencia en el reconocimiento del efecto de los cambios en el poder adquisitivo de la moneda para fines contables y para fines tributarios</t>
  </si>
  <si>
    <t>Retenciones del impuesto a las ganancias</t>
  </si>
  <si>
    <r>
      <t>Ganancia (pérdida) del ejercicio atribuible a:</t>
    </r>
    <r>
      <rPr>
        <b/>
        <sz val="11"/>
        <color rgb="FFFF0000"/>
        <rFont val="Arial"/>
        <family val="2"/>
      </rPr>
      <t xml:space="preserve"> (1)</t>
    </r>
  </si>
  <si>
    <t>(1) Una entidad controladora presentará el resultado del ejercicio, desagregando su importe entre la porcion corresopndiente a los porpietarios de la controladora; y las participaciones no controladora (RT54, P. 805.b)</t>
  </si>
  <si>
    <r>
      <t xml:space="preserve">Total patrimonio de los propietarios de la controladora </t>
    </r>
    <r>
      <rPr>
        <b/>
        <sz val="10"/>
        <color rgb="FFFF0000"/>
        <rFont val="Arial"/>
        <family val="2"/>
      </rPr>
      <t>(1)</t>
    </r>
  </si>
  <si>
    <r>
      <t>Total del patrimonio de participaciones no controladoras (PNC)</t>
    </r>
    <r>
      <rPr>
        <b/>
        <sz val="10"/>
        <color rgb="FFFF0000"/>
        <rFont val="Arial"/>
        <family val="2"/>
      </rPr>
      <t xml:space="preserve"> (1)</t>
    </r>
  </si>
  <si>
    <t>(1) (RT54 p. 805c) requiere la presentacion por separado del patrimonio neto propiedad de los propietarios de la controladora del patrimonio neto propiedad de las participaciones no controladoras.</t>
  </si>
  <si>
    <t>(2)</t>
  </si>
  <si>
    <t>(2) (RT54 p. 804 a y b) requiere que el efecto de las modificaciones en las participaciones en subsidiarias, sobre las cuales la controladora lo sigue siendo, se reconozca en el patrimonio neto</t>
  </si>
  <si>
    <r>
      <t xml:space="preserve">Total patrimonio de participaciones no controladoras (PNC) </t>
    </r>
    <r>
      <rPr>
        <b/>
        <sz val="10"/>
        <color rgb="FFFF0000"/>
        <rFont val="Arial"/>
        <family val="2"/>
      </rPr>
      <t>(1)</t>
    </r>
  </si>
  <si>
    <r>
      <t>Adquisición  / Venta de PNC sin un cambio en el control</t>
    </r>
    <r>
      <rPr>
        <sz val="10"/>
        <color rgb="FFFF0000"/>
        <rFont val="Arial"/>
        <family val="2"/>
      </rPr>
      <t xml:space="preserve"> (2)</t>
    </r>
  </si>
  <si>
    <r>
      <t xml:space="preserve">Transacciones </t>
    </r>
    <r>
      <rPr>
        <b/>
        <sz val="10"/>
        <color rgb="FFFF0000"/>
        <rFont val="Arial"/>
        <family val="2"/>
      </rPr>
      <t>(1)</t>
    </r>
  </si>
  <si>
    <t>(1) [RT54 p.700-703] requiere presentar la informacion sobre partes relacionadas categorizada por los conceptos aquí detallados, en forma agregada a menos que su identificación resulte necesaria para una mejor comprension. Se requiere identificar a la propietaria de la sociedad, asi como las entidades sobre las cuales la sociedad tiene control.</t>
  </si>
  <si>
    <r>
      <t xml:space="preserve">Parte Relacionada </t>
    </r>
    <r>
      <rPr>
        <b/>
        <sz val="10"/>
        <color rgb="FFFF0000"/>
        <rFont val="Arial"/>
        <family val="2"/>
      </rPr>
      <t>(1)</t>
    </r>
  </si>
  <si>
    <r>
      <rPr>
        <b/>
        <sz val="9"/>
        <rFont val="Arial"/>
        <family val="2"/>
      </rPr>
      <t>2.7. Otras cuentas por cobrar en moneda</t>
    </r>
    <r>
      <rPr>
        <sz val="9"/>
        <rFont val="Arial"/>
      </rPr>
      <t xml:space="preserve">
-   Criterios de medición contable
-   Composición del rubro
Ver Anexo I - Activos y pasivos en moneda extranjera, y Anexo II - Activos y pasivos por vencimiento.</t>
    </r>
  </si>
  <si>
    <t>6. Información sobre el impuesto a las ganancias</t>
  </si>
  <si>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
-   Composición</t>
    </r>
  </si>
  <si>
    <t>2.25.Gravámenes sobre Activos</t>
  </si>
  <si>
    <t>2.24.Bienes de disponibilidad restringida</t>
  </si>
  <si>
    <r>
      <rPr>
        <b/>
        <sz val="9"/>
        <rFont val="Arial"/>
        <family val="2"/>
      </rPr>
      <t>2.23.Arrendamientos</t>
    </r>
    <r>
      <rPr>
        <sz val="9"/>
        <rFont val="Arial"/>
      </rPr>
      <t xml:space="preserve">
-   Contratos de Arrendamientos (arrendador y arrendatario). Desagregación por plazo de vencimiento de las cuotas mínimas</t>
    </r>
  </si>
  <si>
    <r>
      <rPr>
        <b/>
        <sz val="9"/>
        <rFont val="Arial"/>
        <family val="2"/>
      </rPr>
      <t>2.22.Previsiones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</si>
  <si>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2.21.Subsidios y otras ayudas gubernamentales</t>
    </r>
    <r>
      <rPr>
        <sz val="9"/>
        <rFont val="Arial"/>
      </rPr>
      <t xml:space="preserve">
-   Criterios de medición contable
-   Composición del rubro
Ver Anexo II - Activos y pasivos por vencimiento</t>
    </r>
  </si>
  <si>
    <r>
      <rPr>
        <b/>
        <sz val="9"/>
        <rFont val="Arial"/>
        <family val="2"/>
      </rPr>
      <t>2.20.Otras deudas</t>
    </r>
    <r>
      <rPr>
        <sz val="9"/>
        <rFont val="Arial"/>
      </rPr>
      <t xml:space="preserve">
-   Criterios de medición contable
-   Composición del rubro
Ver Anexo II - Activos y pasivos por vencimiento</t>
    </r>
  </si>
  <si>
    <t>2.14 Participaciones en subsidiarias, asociadas y negocios conjuntos societarios</t>
  </si>
  <si>
    <r>
      <rPr>
        <b/>
        <sz val="9"/>
        <rFont val="Arial"/>
        <family val="2"/>
      </rPr>
      <t>2.13.Otros activos</t>
    </r>
    <r>
      <rPr>
        <sz val="9"/>
        <rFont val="Arial"/>
      </rPr>
      <t xml:space="preserve">
-   Criterios de medición contable
-   Composición del Rubro</t>
    </r>
  </si>
  <si>
    <r>
      <rPr>
        <b/>
        <sz val="9"/>
        <rFont val="Arial"/>
        <family val="2"/>
      </rPr>
      <t>2.11.Activos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</si>
  <si>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2.10.Propiedades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</si>
  <si>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r>
      <rPr>
        <b/>
        <sz val="9"/>
        <rFont val="Arial"/>
        <family val="2"/>
      </rPr>
      <t>2.9.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</si>
  <si>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r>
      <rPr>
        <b/>
        <sz val="9"/>
        <rFont val="Arial"/>
        <family val="2"/>
      </rPr>
      <t>2.8. Bienes de cambio</t>
    </r>
    <r>
      <rPr>
        <sz val="9"/>
        <rFont val="Arial"/>
      </rPr>
      <t xml:space="preserve">
-   Criterios de medición contable
-   Composición del Rubro</t>
    </r>
  </si>
  <si>
    <r>
      <rPr>
        <b/>
        <sz val="9"/>
        <rFont val="Arial"/>
        <family val="2"/>
      </rPr>
      <t>2.7. Otras cuentas por cobrar en especie</t>
    </r>
    <r>
      <rPr>
        <sz val="9"/>
        <rFont val="Arial"/>
      </rPr>
      <t xml:space="preserve">
-   Criterios de medición contable
-   Composición del rubro
Ver Anexo II - Activos y pasivos por vencimiento y Anexo VI - Previsiones</t>
    </r>
  </si>
  <si>
    <r>
      <rPr>
        <b/>
        <sz val="9"/>
        <rFont val="Arial"/>
        <family val="2"/>
      </rPr>
      <t>2.6. Otras cuentas por cobrar en moneda</t>
    </r>
    <r>
      <rPr>
        <sz val="9"/>
        <rFont val="Arial"/>
      </rPr>
      <t xml:space="preserve">
-   Criterios de medición contable
-   Composición del rubro
Ver Anexo I - Activos y pasivos en moneda extranjera, y Anexo II - Activos y pasivos por vencimiento.</t>
    </r>
  </si>
  <si>
    <t>[Incluir informacion sobre las ventas de subsidiarias del ejercicio]</t>
  </si>
  <si>
    <t>1.12 Ventas de Subsidiarias</t>
  </si>
  <si>
    <t>(Párr. 806.f)</t>
  </si>
  <si>
    <t>[Completar de corresponder: informacion a revelar sobre circunstancias que afectan la comparabilidad]</t>
  </si>
  <si>
    <t>1.11.Circunstancias que afectan la comparabilidad</t>
  </si>
  <si>
    <t>(Párr. 689 y 690)</t>
  </si>
  <si>
    <t>1.10.Información contenida en los Estados Contables Separados</t>
  </si>
  <si>
    <t>(Párr. 674 a,b,c)</t>
  </si>
  <si>
    <t>1.9. Restricciones al acceso del mercado unico de cambios</t>
  </si>
  <si>
    <t>[Explicitar las restricciones al acceso del mercado unico de cambios, y los efectos para la entidad. Asimismo, incluir referencia a la nota sobre hechos posteriores donde se incluye informacion sobre pagos o cobros realizados con posterioridad al cierre del ejercicio, pero antes de su aprobación]</t>
  </si>
  <si>
    <t>1.8.2.Realizadas despues de la fecha de cierre de los Estados Contables</t>
  </si>
  <si>
    <t>[incluir informacion sobre las ventas de subsidiarias realizadas despues de la fecha de cierre de los estados contables]</t>
  </si>
  <si>
    <t>(Párr. 127 y 763g)</t>
  </si>
  <si>
    <t>1.8.1.Realizadas en el ejercicio</t>
  </si>
  <si>
    <t>[incluir información sobre las ventas de subsidiarias del ejercicio]</t>
  </si>
  <si>
    <t>(Párr. 806f)</t>
  </si>
  <si>
    <t>1.8.Combinaciones de Negocios</t>
  </si>
  <si>
    <t>(Párr. 988 y 989)</t>
  </si>
  <si>
    <t>1.7.Modificación a la información de ejercicios anteriores</t>
  </si>
  <si>
    <t>(Párr. 694 a 697)</t>
  </si>
  <si>
    <t>1.6. Circunstancias que afectan la comparabilidad</t>
  </si>
  <si>
    <t>1.5. Uso de estimaciones en la preparación de los presentes estados contables</t>
  </si>
  <si>
    <t>1.4.e.Consecuencias de la pérdida de control de una subsidiaria durante el periodo actual</t>
  </si>
  <si>
    <t>1.4.d.Cambios en la participacion en la propiedad de una subsidiaria que no dan lugar a una perdida del control</t>
  </si>
  <si>
    <t>1.4.c.Riesgos asociados con la participacion en entidades controladas en virtud de derechos distintos de los de voto</t>
  </si>
  <si>
    <t>1.4.b.Restricciones signifdicativas para acceder o utilizar activos, y liquidar pasivos, del grupo</t>
  </si>
  <si>
    <t>1.4.a.Juicios y supuestos significativos realizados para determinar si tiene control sobre otra entidad</t>
  </si>
  <si>
    <t>Denominación</t>
  </si>
  <si>
    <t>actividad principal</t>
  </si>
  <si>
    <t>vinculo y riesgos asociados</t>
  </si>
  <si>
    <t>Entidades estructuradas (no controladas por el derecho a voto):</t>
  </si>
  <si>
    <t>Participación Porcentual en las acciones y votos de la entidad</t>
  </si>
  <si>
    <t xml:space="preserve">Entidades cuyo control se evidencia mediante el poder de voto: </t>
  </si>
  <si>
    <t>1.4.Información sobre el grupo económico</t>
  </si>
  <si>
    <t>(Párr. 806 a-d)</t>
  </si>
  <si>
    <t>1.3.2.Conversión de Estados Contables de entidades del exterior</t>
  </si>
  <si>
    <t>(Párr. 763)</t>
  </si>
  <si>
    <t>1.3.1 Información general; presentación en moneda de cierre</t>
  </si>
  <si>
    <t>1.3. Unidad de medida</t>
  </si>
  <si>
    <t>1.2. Empresa en marcha</t>
  </si>
  <si>
    <t>(Párr. 681)</t>
  </si>
  <si>
    <t>(Párr. 14 a 17)</t>
  </si>
  <si>
    <t>[Completar (de corresponder): Información sobre la existencia de incertidumbres significativas relativas a eventos o condiciones que aporten dudas importantes sobre la posibilidad de que la entidad siga funcionando normalmente en el futuro previsible].</t>
  </si>
  <si>
    <r>
      <t>Los presentes estados contables consolidados han sido preparados en moneda homogénea</t>
    </r>
    <r>
      <rPr>
        <sz val="9"/>
        <color rgb="FFFF0000"/>
        <rFont val="Arial"/>
        <family val="2"/>
      </rPr>
      <t xml:space="preserve"> (pesos de …….... de 20….)</t>
    </r>
    <r>
      <rPr>
        <sz val="9"/>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t>
    </r>
  </si>
  <si>
    <r>
      <t xml:space="preserve">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t>
    </r>
    <r>
      <rPr>
        <sz val="9"/>
        <rFont val="Arial"/>
        <family val="2"/>
      </rPr>
      <t xml:space="preserve"> % en el ejercicio económico finalizado el </t>
    </r>
    <r>
      <rPr>
        <sz val="9"/>
        <color rgb="FFFF0000"/>
        <rFont val="Arial"/>
        <family val="2"/>
      </rPr>
      <t>…/…/…</t>
    </r>
    <r>
      <rPr>
        <sz val="9"/>
        <rFont val="Arial"/>
        <family val="2"/>
      </rPr>
      <t xml:space="preserve"> y del </t>
    </r>
    <r>
      <rPr>
        <sz val="9"/>
        <color rgb="FFFF0000"/>
        <rFont val="Arial"/>
        <family val="2"/>
      </rPr>
      <t>xx,xx</t>
    </r>
    <r>
      <rPr>
        <sz val="9"/>
        <rFont val="Arial"/>
        <family val="2"/>
      </rPr>
      <t xml:space="preserve">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t>
    </r>
    <r>
      <rPr>
        <sz val="9"/>
        <color rgb="FFFF0000"/>
        <rFont val="Arial"/>
        <family val="2"/>
      </rPr>
      <t xml:space="preserve">
{Indicar las simplificaciones utilizadas, de corresponder}</t>
    </r>
    <r>
      <rPr>
        <sz val="9"/>
        <rFont val="Arial"/>
        <family val="2"/>
      </rPr>
      <t xml:space="preserve">
Los presentes estados contables deben ser leídos e interpretados considerando las limitaciones que la utilización de las dispensas antes mencionadas podría provocar sobre la información en ellos contenida.</t>
    </r>
  </si>
  <si>
    <t>Acciones / Cuotas Sociales en circulación</t>
  </si>
  <si>
    <t>Porcentaje de participación sobre los votos</t>
  </si>
  <si>
    <t>Información resumida de los estados contables de la participada</t>
  </si>
  <si>
    <t>(1) [RT54 p.700-703] requiere presentar la información sobre partes relacionadas categorizada por los conceptos aquí detallados, en forma agregada a menos que su identificación resulte necesaria para una mejor comprensión. Se requiere identificar a la propietaria de la sociedad, así como las entidades sobre las cuales la sociedad tiene control.</t>
  </si>
  <si>
    <t>Honorarios de administradores, directores y síndicos</t>
  </si>
  <si>
    <t>Energía eléctrica, agua, gas y otros</t>
  </si>
  <si>
    <t>Publicidad y propaganda</t>
  </si>
  <si>
    <t>Reparación y mantenimiento</t>
  </si>
  <si>
    <t>Amortización activos intangibles</t>
  </si>
  <si>
    <t>Depreciación bienes de uso</t>
  </si>
  <si>
    <t>Pérdidas por improductividades físicas</t>
  </si>
  <si>
    <t xml:space="preserve">(párr.. 674 a, b y c)
(párr.. 754) </t>
  </si>
  <si>
    <t>Descripción del proceso de expresión a moneda de cierre</t>
  </si>
  <si>
    <r>
      <t xml:space="preserve">Los presentes estados contables consolidados se presentan como información complementaria de los estados contables de </t>
    </r>
    <r>
      <rPr>
        <sz val="9"/>
        <color rgb="FFFF0000"/>
        <rFont val="Arial"/>
        <family val="2"/>
      </rPr>
      <t xml:space="preserve">[Nombre de la emisora] </t>
    </r>
    <r>
      <rPr>
        <sz val="9"/>
        <rFont val="Arial"/>
      </rPr>
      <t xml:space="preserve">(en adelante "la Sociedad") y comprenden a la sociedad y a sus subsidiarias (en conjunto identificados como el "grupo")
El grupo está compuesto por las siguientes entidades: 
</t>
    </r>
  </si>
  <si>
    <t>Flujo neto de efectivo generado por (utilizado en) las actividades de inversión</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</si>
  <si>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flujos de efectivo en forma sintética</t>
  </si>
  <si>
    <t>(2) En el párrafo 667, inc. c) de la RT54 se requiere que cuando una entidad use la presentación simplificada, revele en notas que tal simplificación limita la información disponible para el análisis e interpretación de los EECC; y sobre la capacidad de la entidad para generar fondos y la forma en que los aplica.</t>
  </si>
  <si>
    <t>Pagos por compras de acciones o títulos de deuda de negociación habitual</t>
  </si>
  <si>
    <t>Cobros por ventas de acciones o títulos de deuda de negociación habitual</t>
  </si>
  <si>
    <t>Pagos por compras de bienes de uso o propiedades de inversión</t>
  </si>
  <si>
    <t xml:space="preserve">  Depreciación de bienes de uso y propiedades de inversión</t>
  </si>
  <si>
    <t xml:space="preserve">  Resultados por ventas de bienes de uso, activos intangibles, propiedades de inversión y otras inversiones</t>
  </si>
  <si>
    <t>(3) [RT54 p.700-703] requiere presentar la información sobre partes relacionadas categorizada por los conceptos aquí detallados, en forma agregada a menos que su identificación resulte necesaria para una mejor comprensión. Se requiere identificar a la propietaria de la sociedad, así como las entidades sobre las cuales la sociedad tiene control.</t>
  </si>
  <si>
    <t>(párr.. 232 a 234)</t>
  </si>
  <si>
    <t>(párr.. 265 a 268)</t>
  </si>
  <si>
    <t>(Párr.. 265 a 268)</t>
  </si>
  <si>
    <t>(párr.. 352 a 357)</t>
  </si>
  <si>
    <t>(párr.. 382 a 387)</t>
  </si>
  <si>
    <t>(párr.. 430 a 433)</t>
  </si>
  <si>
    <t>(párr.. 871)</t>
  </si>
  <si>
    <t>- Criterios de Medición Contable
- Composición del rubro
- Restricciones significativas para acceder o utilizar activos y liquidar pasivos de la participada
- Riesgos relacionados con la participación en otras entidades
- Combinaciones de negocios: participaciones medidas por un importe provisorio
- Estados Contables de participada a fechas distintas de la sociedad
- Pérdidas de la participada no reconocidas
Ver Anexo X - Participaciones en Subsidiarias, Asociadas y Negocios Conjuntos</t>
  </si>
  <si>
    <t>(párr.. 473 a 475)</t>
  </si>
  <si>
    <t>(párr.. 495 a 500)</t>
  </si>
  <si>
    <t>(párr.. 552 a 558)</t>
  </si>
  <si>
    <t>(par. 692)</t>
  </si>
  <si>
    <t>(párr.. 174 a 175)</t>
  </si>
  <si>
    <t>3.7. Información sobre transacciones que derivaron en una reclasificación de resultados diferidos</t>
  </si>
  <si>
    <t xml:space="preserve">Durante el ejercicio las transacciones que derivaron en reclasificación de resultados diferidos fueron las siguientes: </t>
  </si>
  <si>
    <t>(párr.. 685 a 688)
(párr. 693)</t>
  </si>
  <si>
    <t>(párr.. 699 a 708)</t>
  </si>
  <si>
    <t>-  Identificación de las partes relacionadas por control</t>
  </si>
  <si>
    <t>(párr.. 674 a,
b y c)</t>
  </si>
  <si>
    <r>
      <rPr>
        <b/>
        <sz val="9"/>
        <rFont val="Arial"/>
        <family val="2"/>
      </rPr>
      <t>1.2. Clasificación de la entidad</t>
    </r>
    <r>
      <rPr>
        <sz val="9"/>
        <rFont val="Arial"/>
        <family val="2"/>
      </rPr>
      <t xml:space="preserve">
</t>
    </r>
    <r>
      <rPr>
        <sz val="9"/>
        <color rgb="FFFF0000"/>
        <rFont val="Arial"/>
        <family val="2"/>
      </rPr>
      <t>(Texto sugerido, si es una entidad pequeña)</t>
    </r>
    <r>
      <rPr>
        <sz val="9"/>
        <rFont val="Arial"/>
        <family val="2"/>
      </rPr>
      <t xml:space="preserve">
De acuerdo con lo establecido por la referida norma, la Sociedad reviste el carácter de entidad pequeña (1).
</t>
    </r>
    <r>
      <rPr>
        <sz val="9"/>
        <color rgb="FFFF0000"/>
        <rFont val="Arial"/>
        <family val="2"/>
      </rPr>
      <t>(Texto sugerido, si es una entidad mediana)</t>
    </r>
    <r>
      <rPr>
        <sz val="9"/>
        <rFont val="Arial"/>
        <family val="2"/>
      </rPr>
      <t xml:space="preserve">
De acuerdo con lo establecido por la referida norma, la Sociedad reviste el carácter de entidad mediana (1).
</t>
    </r>
    <r>
      <rPr>
        <sz val="9"/>
        <color rgb="FFFF0000"/>
        <rFont val="Arial"/>
        <family val="2"/>
      </rPr>
      <t>(1) En el caso de que una entidad pequeña o una entidad mediana seleccione políticas contables de un nivel superior, deberá exteriorizarlo (RT 54, párr., 74).
(Texto sugerido, si no es una entidad pequeña ni una entidad mediana)</t>
    </r>
    <r>
      <rPr>
        <sz val="9"/>
        <rFont val="Arial"/>
        <family val="2"/>
      </rPr>
      <t xml:space="preserve">
De acuerdo con lo establecido por la referida norma, la Sociedad no reviste el carácter de entidad pequeña o de entidad mediana.</t>
    </r>
  </si>
  <si>
    <t>1.4. Transacciones y saldos en moneda extranjera</t>
  </si>
  <si>
    <t>(párr.. 124 a 126)</t>
  </si>
  <si>
    <t>1.5. Conversión de Estados Contables de entidades del exterior</t>
  </si>
  <si>
    <t>(párr.. 763)</t>
  </si>
  <si>
    <t>(párr.. 988)</t>
  </si>
  <si>
    <t>1.7. Combinaciones de negocios efectuadas después de la fecha de los EECC</t>
  </si>
  <si>
    <t>(párr.. 989)</t>
  </si>
  <si>
    <t>(párr.. 683 y 684)</t>
  </si>
  <si>
    <t>(párr.. 689 y 690)</t>
  </si>
  <si>
    <t>1.10. Restricciones al acceso del mercado único de cambios</t>
  </si>
  <si>
    <t xml:space="preserve">(párr.. 127 y 763g) </t>
  </si>
  <si>
    <t>[Explicitar las restricciones al acceso del mercado único de cambios, y los efectos para la entidad. Asimismo, incluir referencia a la nota sobre hechos posteriores donde se incluye información sobre pagos o cobros realizados con posterioridad al cierre del ejercicio, pero antes de su aprobación]</t>
  </si>
  <si>
    <t>(párr.. 694 a 697)</t>
  </si>
  <si>
    <t>(párr.. 14 a 17)</t>
  </si>
  <si>
    <r>
      <t>Distribución de superávits no asignados</t>
    </r>
    <r>
      <rPr>
        <sz val="10"/>
        <color rgb="FFFF0000"/>
        <rFont val="Arial"/>
        <family val="2"/>
      </rPr>
      <t xml:space="preserve"> (**)</t>
    </r>
    <r>
      <rPr>
        <sz val="10"/>
        <rFont val="Arial"/>
        <family val="2"/>
      </rPr>
      <t xml:space="preserve"> a:</t>
    </r>
  </si>
  <si>
    <t>Identificación del Registro del Organismo de Control: …</t>
  </si>
  <si>
    <t>(Nota 2.11) (Anexo IV )</t>
  </si>
  <si>
    <t>(Nota 2.10) (Anexo III )</t>
  </si>
  <si>
    <t>(Anexo XI )</t>
  </si>
  <si>
    <t>(Nota 2.13) (Anexo V )</t>
  </si>
  <si>
    <t>(Nota 2.15 y Anexo X )</t>
  </si>
  <si>
    <t>(Nota 2.23)</t>
  </si>
  <si>
    <t>(Nota 2.24) (Anexo VI )</t>
  </si>
  <si>
    <t>(Nota 3.8 )</t>
  </si>
  <si>
    <t>(Nota 1.11)</t>
  </si>
  <si>
    <t>(Anexo IX)</t>
  </si>
  <si>
    <t>(Nota 2.13)</t>
  </si>
  <si>
    <t>(Nota 2.9 ) (Anexo III )</t>
  </si>
  <si>
    <t>(Nota 2.10) (Anexo IV)</t>
  </si>
  <si>
    <t>(Nota 2.11) (Anexo V)</t>
  </si>
  <si>
    <t>(Nota 6 )</t>
  </si>
  <si>
    <t>(Nota 2.14) (Anexo X)</t>
  </si>
  <si>
    <t>(Anexo XI)</t>
  </si>
  <si>
    <t>(Nota 2.22) (Anexo VI)</t>
  </si>
  <si>
    <t>(Nota 6)</t>
  </si>
  <si>
    <t>(Nota 2.22) (Anexo VI )</t>
  </si>
  <si>
    <t>(Nota 1.7 )</t>
  </si>
  <si>
    <t>(Nota 1.8 )</t>
  </si>
  <si>
    <t>(Nota 1.12)</t>
  </si>
  <si>
    <r>
      <t xml:space="preserve">(Ver nota 5) </t>
    </r>
    <r>
      <rPr>
        <b/>
        <sz val="10"/>
        <color rgb="FFFF0000"/>
        <rFont val="Arial"/>
        <family val="2"/>
      </rPr>
      <t>(2)</t>
    </r>
  </si>
  <si>
    <t>(Nota 2.8)</t>
  </si>
  <si>
    <t>Por el ejercicio anual finalizado el …/…/… - Comparativo con el ejercicio anterior. 
Cifras expresadas en ….. (Nota 1.3)</t>
  </si>
  <si>
    <t>Cifras expresadas en … (Nota 1.3)</t>
  </si>
  <si>
    <t>Ejercicio ACTUAL</t>
  </si>
  <si>
    <t>Ejercicio COMPARATIVO</t>
  </si>
  <si>
    <t>al …/…/… Cifras Expresasdas en … (Nota 1.3)</t>
  </si>
  <si>
    <t>al …/…/...  Cifras expresadas en … (Nota 1.3)</t>
  </si>
  <si>
    <t>Por el ejercicio anual finalizado el …/…/... - Comparativo con el ejercicio anterior. Cifras expresadas en …. (Nota 1.3)</t>
  </si>
  <si>
    <t>Por el ejercicio anual finalizado el …/…/… - Comparativo con el ejercicio anterior. Cifras expresadas en …… (Nota 1.3)</t>
  </si>
  <si>
    <t>CIFRAS EXPRESADAS EN … (nota 1.3)</t>
  </si>
  <si>
    <t>Cifras Expresadas en … (Nota 1.3)</t>
  </si>
  <si>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rPr>
      <t xml:space="preserve">
i.  Criterios de medición contable
ii.  Composición del rubro</t>
    </r>
  </si>
  <si>
    <t>ESTADO DE SITUACIÓN PATRIMONIAL CONSOLIDADOS
Por el ejercicio finalizado el   …/…/… comparativo con el ejercicio anterior
Cifras expresadas en … (Nota 1.3)</t>
  </si>
  <si>
    <t>Por el ejercicio anual finalizado el …/…/… - Comparativo con el ejercicio anterior
Cifras expresadas en … (nota 1.3)</t>
  </si>
  <si>
    <t>Por el ejercicio anual finalizado el …/…/… - Comparativo con el ejercicio anterior. Cifras expresadas en …. (Nota 1.3)</t>
  </si>
  <si>
    <t>al …/…/… Cifras Expresadas en … (Nota 1.3)</t>
  </si>
  <si>
    <t>Por el ejercicio anual finalizado el …/…/... - Comparativo con el ejercicio anterior.  Cifras expresadas en …. (Nota 1.3)</t>
  </si>
  <si>
    <t>Por el ejercicio anual finalizado el …/…/… - Comparativo con el ejercicio anterior.  Cifras expresadas en …. (Nota 1.3)</t>
  </si>
  <si>
    <t>Por el ejercicio anual finalizado el …/…/…. - Comparativo con el ejercicio anterior.  Cifras expresadas en …. (Nota 1.3)</t>
  </si>
  <si>
    <t>Cifras expresadas en …. (Nota 1.3)</t>
  </si>
  <si>
    <t>Cifras expresadas en … (Nota1.3)</t>
  </si>
  <si>
    <t>Crédito corriente al cierre del ejercicio actual</t>
  </si>
  <si>
    <t>Crédito NO corriente al cierre del ejercicio actual</t>
  </si>
  <si>
    <t>Deuda corriente al cierre del ejercicio comparativo</t>
  </si>
  <si>
    <t>Deuda No coriente al cierre del ejercicio comparativo</t>
  </si>
  <si>
    <t>Crédito NO Corriente al cierre del ejercicio actual</t>
  </si>
  <si>
    <t>Deuda NO corriente al cierre del ejercicio comparativo</t>
  </si>
  <si>
    <t>Cifras Expresadas en … (nota 1.3)</t>
  </si>
  <si>
    <t>NOTAS A LOS ESTADOS CONTABLES CONSOLIDADOS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</si>
</sst>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quot;$&quot;\ #,##0"/>
    <numFmt numFmtId="168" formatCode="d\-m\-yyyy;@"/>
  </numFmts>
  <fonts count="41">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sz val="12"/>
      <color rgb="FFFF0000"/>
      <name val="Arial"/>
      <family val="2"/>
    </font>
    <font>
      <b/>
      <sz val="9"/>
      <name val="Arial"/>
    </font>
    <font>
      <sz val="9"/>
      <name val="Arial"/>
    </font>
    <font>
      <u/>
      <sz val="9"/>
      <color rgb="FF000000"/>
      <name val="Arial"/>
    </font>
    <font>
      <sz val="9"/>
      <color rgb="FF000000"/>
      <name val="Arial"/>
    </font>
    <font>
      <b/>
      <sz val="9"/>
      <color rgb="FF000000"/>
      <name val="Arial"/>
    </font>
    <font>
      <sz val="9"/>
      <color rgb="FF242424"/>
      <name val="Arial"/>
    </font>
    <font>
      <b/>
      <i/>
      <sz val="9"/>
      <color rgb="FF000000"/>
      <name val="Arial"/>
    </font>
    <font>
      <u/>
      <sz val="9"/>
      <color rgb="FF000000"/>
      <name val="Arial"/>
      <family val="2"/>
    </font>
    <font>
      <sz val="9"/>
      <color rgb="FF000000"/>
      <name val="Arial"/>
      <family val="2"/>
    </font>
    <font>
      <b/>
      <sz val="9"/>
      <color rgb="FF000000"/>
      <name val="Arial"/>
      <family val="2"/>
    </font>
    <font>
      <b/>
      <sz val="9"/>
      <color rgb="FFFF0000"/>
      <name val="Arial"/>
      <family val="2"/>
    </font>
    <font>
      <sz val="9"/>
      <color rgb="FFFF0000"/>
      <name val="Arial"/>
      <family val="2"/>
    </font>
    <font>
      <u/>
      <sz val="9"/>
      <color rgb="FFFF0000"/>
      <name val="Arial"/>
      <family val="2"/>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4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right style="medium">
        <color indexed="64"/>
      </right>
      <top/>
      <bottom style="medium">
        <color rgb="FF000000"/>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diagonal/>
    </border>
    <border>
      <left style="thin">
        <color indexed="64"/>
      </left>
      <right style="thin">
        <color indexed="64"/>
      </right>
      <top style="thin">
        <color rgb="FF000000"/>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right/>
      <top style="medium">
        <color rgb="FF000000"/>
      </top>
      <bottom style="medium">
        <color indexed="64"/>
      </bottom>
      <diagonal/>
    </border>
  </borders>
  <cellStyleXfs count="5">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cellStyleXfs>
  <cellXfs count="1144">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6" xfId="0" applyFont="1" applyBorder="1" applyAlignment="1">
      <alignment horizontal="left" indent="1"/>
    </xf>
    <xf numFmtId="0" fontId="6" fillId="0" borderId="14" xfId="0" applyFont="1" applyBorder="1" applyAlignment="1">
      <alignment horizontal="left" vertical="center" indent="2"/>
    </xf>
    <xf numFmtId="43" fontId="0" fillId="0" borderId="0" xfId="0" applyNumberFormat="1"/>
    <xf numFmtId="0" fontId="5" fillId="0" borderId="32" xfId="0" applyFont="1" applyBorder="1" applyAlignment="1">
      <alignment horizontal="left" vertical="center" indent="1"/>
    </xf>
    <xf numFmtId="0" fontId="2" fillId="0" borderId="0" xfId="0" applyFont="1" applyAlignment="1">
      <alignment vertical="center"/>
    </xf>
    <xf numFmtId="0" fontId="2" fillId="0" borderId="15" xfId="0" applyFont="1" applyBorder="1"/>
    <xf numFmtId="0" fontId="2" fillId="0" borderId="14" xfId="0" applyFont="1" applyBorder="1" applyAlignment="1">
      <alignment vertical="center"/>
    </xf>
    <xf numFmtId="0" fontId="2" fillId="0" borderId="36" xfId="0" applyFont="1" applyBorder="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49" xfId="0" applyNumberFormat="1" applyFont="1" applyBorder="1" applyAlignment="1">
      <alignment horizontal="right"/>
    </xf>
    <xf numFmtId="0" fontId="21" fillId="3" borderId="53" xfId="0" applyFont="1" applyFill="1" applyBorder="1" applyAlignment="1">
      <alignment horizontal="left" indent="1"/>
    </xf>
    <xf numFmtId="0" fontId="0" fillId="3" borderId="0" xfId="0" applyFill="1"/>
    <xf numFmtId="0" fontId="2" fillId="3" borderId="0" xfId="0" applyFont="1" applyFill="1"/>
    <xf numFmtId="165" fontId="4" fillId="0" borderId="70" xfId="1" applyFont="1" applyBorder="1" applyAlignment="1">
      <alignment horizontal="center" vertical="center" wrapText="1"/>
    </xf>
    <xf numFmtId="0" fontId="21" fillId="3" borderId="40" xfId="0" applyFont="1" applyFill="1" applyBorder="1" applyAlignment="1">
      <alignment horizontal="center" indent="1"/>
    </xf>
    <xf numFmtId="0" fontId="6" fillId="3" borderId="23" xfId="0" applyFont="1" applyFill="1" applyBorder="1"/>
    <xf numFmtId="0" fontId="8" fillId="3" borderId="26" xfId="0" applyFont="1" applyFill="1" applyBorder="1"/>
    <xf numFmtId="0" fontId="5" fillId="3" borderId="26" xfId="0" applyFont="1" applyFill="1" applyBorder="1"/>
    <xf numFmtId="0" fontId="6" fillId="3" borderId="26"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20" xfId="0" applyFont="1" applyFill="1" applyBorder="1"/>
    <xf numFmtId="0" fontId="2" fillId="0" borderId="47" xfId="0" applyFont="1" applyBorder="1" applyAlignment="1">
      <alignment indent="1"/>
    </xf>
    <xf numFmtId="166" fontId="2" fillId="0" borderId="41"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5" xfId="0" applyFont="1" applyBorder="1" applyAlignment="1">
      <alignment horizontal="left" vertical="center" indent="1"/>
    </xf>
    <xf numFmtId="0" fontId="6" fillId="0" borderId="53" xfId="0" applyFont="1" applyBorder="1" applyAlignment="1">
      <alignment horizontal="left" vertical="center" indent="2"/>
    </xf>
    <xf numFmtId="0" fontId="5" fillId="0" borderId="42" xfId="0" applyFont="1" applyBorder="1" applyAlignment="1">
      <alignment horizontal="left" vertical="center" indent="1"/>
    </xf>
    <xf numFmtId="0" fontId="6" fillId="0" borderId="42" xfId="0" applyFont="1" applyBorder="1" applyAlignment="1">
      <alignment horizontal="left" vertical="center" indent="2"/>
    </xf>
    <xf numFmtId="0" fontId="5" fillId="0" borderId="86" xfId="0" applyFont="1" applyBorder="1" applyAlignment="1">
      <alignment horizontal="left" vertical="center" indent="1"/>
    </xf>
    <xf numFmtId="0" fontId="5" fillId="0" borderId="39" xfId="0" applyFont="1" applyBorder="1" applyAlignment="1">
      <alignment horizontal="left" vertical="center" indent="1"/>
    </xf>
    <xf numFmtId="0" fontId="6" fillId="0" borderId="39" xfId="0" applyFont="1" applyBorder="1" applyAlignment="1">
      <alignment horizontal="left" vertical="center" indent="2"/>
    </xf>
    <xf numFmtId="0" fontId="4" fillId="3" borderId="0" xfId="0" applyFont="1" applyFill="1" applyAlignment="1">
      <alignment vertical="center"/>
    </xf>
    <xf numFmtId="165" fontId="6" fillId="0" borderId="32" xfId="1" applyFont="1" applyFill="1" applyBorder="1" applyAlignment="1">
      <alignment vertical="center"/>
    </xf>
    <xf numFmtId="0" fontId="5" fillId="3" borderId="0" xfId="0" applyFont="1" applyFill="1" applyAlignment="1">
      <alignment vertical="top"/>
    </xf>
    <xf numFmtId="0" fontId="5" fillId="0" borderId="53" xfId="0" applyFont="1" applyBorder="1" applyAlignment="1">
      <alignment vertical="center" indent="1"/>
    </xf>
    <xf numFmtId="0" fontId="5" fillId="0" borderId="69" xfId="0" applyFont="1" applyBorder="1" applyAlignment="1">
      <alignment vertical="center" indent="1"/>
    </xf>
    <xf numFmtId="0" fontId="5" fillId="0" borderId="59" xfId="0" applyFont="1" applyBorder="1" applyAlignment="1">
      <alignment vertical="center" indent="1"/>
    </xf>
    <xf numFmtId="0" fontId="5" fillId="0" borderId="70" xfId="0" applyFont="1" applyBorder="1" applyAlignment="1">
      <alignment vertical="center" indent="1"/>
    </xf>
    <xf numFmtId="0" fontId="0" fillId="0" borderId="40" xfId="0" applyBorder="1"/>
    <xf numFmtId="0" fontId="4" fillId="0" borderId="68" xfId="0" applyFont="1" applyBorder="1" applyAlignment="1">
      <alignment horizontal="left" vertical="center"/>
    </xf>
    <xf numFmtId="0" fontId="4" fillId="0" borderId="59"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39" xfId="0" applyFont="1" applyBorder="1" applyAlignment="1">
      <alignment horizontal="center" vertical="center"/>
    </xf>
    <xf numFmtId="0" fontId="6" fillId="3" borderId="0" xfId="0" applyFont="1" applyFill="1" applyAlignment="1">
      <alignment horizontal="center"/>
    </xf>
    <xf numFmtId="3" fontId="6" fillId="3" borderId="26" xfId="2" applyNumberFormat="1" applyFont="1" applyFill="1" applyBorder="1"/>
    <xf numFmtId="165" fontId="6" fillId="3" borderId="26" xfId="2" applyNumberFormat="1" applyFont="1" applyFill="1" applyBorder="1"/>
    <xf numFmtId="167" fontId="6" fillId="3" borderId="26"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56" xfId="0" applyFont="1" applyFill="1" applyBorder="1"/>
    <xf numFmtId="0" fontId="2" fillId="3" borderId="59" xfId="0" applyFont="1" applyFill="1" applyBorder="1"/>
    <xf numFmtId="0" fontId="2" fillId="3" borderId="14" xfId="0" applyFont="1" applyFill="1" applyBorder="1" applyAlignment="1">
      <alignment horizontal="center" vertical="center"/>
    </xf>
    <xf numFmtId="0" fontId="2" fillId="0" borderId="39" xfId="0" applyFont="1" applyBorder="1"/>
    <xf numFmtId="0" fontId="19" fillId="0" borderId="0" xfId="0" applyFont="1" applyAlignment="1">
      <alignment horizontal="right"/>
    </xf>
    <xf numFmtId="0" fontId="18" fillId="0" borderId="14" xfId="0" applyFont="1" applyBorder="1"/>
    <xf numFmtId="0" fontId="2" fillId="0" borderId="41" xfId="0" applyFont="1" applyBorder="1"/>
    <xf numFmtId="0" fontId="2" fillId="0" borderId="71" xfId="0" applyFont="1" applyBorder="1"/>
    <xf numFmtId="0" fontId="4" fillId="0" borderId="94" xfId="0" applyFont="1" applyBorder="1"/>
    <xf numFmtId="0" fontId="4" fillId="0" borderId="74" xfId="0" applyFont="1" applyBorder="1"/>
    <xf numFmtId="0" fontId="4" fillId="0" borderId="89" xfId="0" applyFont="1" applyBorder="1"/>
    <xf numFmtId="0" fontId="4" fillId="0" borderId="45" xfId="0" applyFont="1" applyBorder="1" applyAlignment="1">
      <alignment horizontal="center" vertical="center"/>
    </xf>
    <xf numFmtId="0" fontId="8" fillId="0" borderId="42" xfId="0" applyFont="1" applyBorder="1" applyAlignment="1">
      <alignment horizontal="center" vertical="center" wrapText="1"/>
    </xf>
    <xf numFmtId="0" fontId="2" fillId="0" borderId="72" xfId="0" applyFont="1" applyBorder="1"/>
    <xf numFmtId="0" fontId="2" fillId="0" borderId="0" xfId="0" applyFont="1" applyAlignment="1">
      <alignment vertical="center" wrapText="1"/>
    </xf>
    <xf numFmtId="166" fontId="2" fillId="0" borderId="71" xfId="0" applyNumberFormat="1" applyFont="1" applyBorder="1" applyAlignment="1">
      <alignment horizontal="right"/>
    </xf>
    <xf numFmtId="166" fontId="2" fillId="0" borderId="0" xfId="0" applyNumberFormat="1" applyFont="1" applyAlignment="1">
      <alignment horizontal="right"/>
    </xf>
    <xf numFmtId="166" fontId="2" fillId="0" borderId="69" xfId="0" applyNumberFormat="1" applyFont="1" applyBorder="1" applyAlignment="1">
      <alignment horizontal="right"/>
    </xf>
    <xf numFmtId="166" fontId="2" fillId="0" borderId="45"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2" xfId="0" applyNumberFormat="1" applyFont="1" applyBorder="1" applyAlignment="1">
      <alignment horizontal="right"/>
    </xf>
    <xf numFmtId="0" fontId="19" fillId="0" borderId="69" xfId="0" applyFont="1" applyBorder="1" applyAlignment="1">
      <alignment horizontal="right"/>
    </xf>
    <xf numFmtId="0" fontId="2" fillId="0" borderId="47" xfId="0" applyFont="1" applyBorder="1" applyAlignment="1">
      <alignment vertical="center" wrapText="1"/>
    </xf>
    <xf numFmtId="0" fontId="5" fillId="3" borderId="40" xfId="0" applyFont="1" applyFill="1" applyBorder="1"/>
    <xf numFmtId="0" fontId="5" fillId="3" borderId="69" xfId="0" applyFont="1" applyFill="1" applyBorder="1" applyAlignment="1">
      <alignment horizontal="left" indent="1"/>
    </xf>
    <xf numFmtId="0" fontId="4" fillId="3" borderId="55"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2" fillId="3" borderId="45" xfId="0" applyFont="1" applyFill="1" applyBorder="1"/>
    <xf numFmtId="0" fontId="2" fillId="3" borderId="72" xfId="0" applyFont="1" applyFill="1" applyBorder="1"/>
    <xf numFmtId="0" fontId="4" fillId="3" borderId="53" xfId="0" applyFont="1" applyFill="1" applyBorder="1"/>
    <xf numFmtId="0" fontId="2" fillId="3" borderId="62" xfId="0" applyFont="1" applyFill="1" applyBorder="1"/>
    <xf numFmtId="0" fontId="2" fillId="3" borderId="68" xfId="0" applyFont="1" applyFill="1" applyBorder="1"/>
    <xf numFmtId="0" fontId="2" fillId="3" borderId="55" xfId="0" applyFont="1" applyFill="1" applyBorder="1"/>
    <xf numFmtId="0" fontId="2" fillId="3" borderId="53" xfId="0" applyFont="1" applyFill="1" applyBorder="1"/>
    <xf numFmtId="0" fontId="2" fillId="3" borderId="71" xfId="0" applyFont="1" applyFill="1" applyBorder="1"/>
    <xf numFmtId="0" fontId="2" fillId="3" borderId="70" xfId="0" applyFont="1" applyFill="1" applyBorder="1"/>
    <xf numFmtId="0" fontId="2" fillId="3" borderId="39" xfId="0" applyFont="1" applyFill="1" applyBorder="1"/>
    <xf numFmtId="0" fontId="4" fillId="3" borderId="68" xfId="0" applyFont="1" applyFill="1" applyBorder="1"/>
    <xf numFmtId="0" fontId="2" fillId="3" borderId="40" xfId="0" applyFont="1" applyFill="1" applyBorder="1"/>
    <xf numFmtId="0" fontId="4" fillId="3" borderId="59"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6" xfId="0" applyFont="1" applyFill="1" applyBorder="1" applyAlignment="1">
      <alignment horizontal="left" indent="1"/>
    </xf>
    <xf numFmtId="0" fontId="5" fillId="3" borderId="16" xfId="0" applyFont="1" applyFill="1" applyBorder="1"/>
    <xf numFmtId="0" fontId="5" fillId="3" borderId="17" xfId="0" applyFont="1" applyFill="1" applyBorder="1"/>
    <xf numFmtId="0" fontId="6" fillId="3" borderId="71" xfId="0" applyFont="1" applyFill="1" applyBorder="1"/>
    <xf numFmtId="0" fontId="5" fillId="3" borderId="69" xfId="0" applyFont="1" applyFill="1" applyBorder="1" applyAlignment="1">
      <alignment horizontal="center" vertical="center"/>
    </xf>
    <xf numFmtId="0" fontId="5" fillId="3" borderId="42" xfId="0" applyFont="1" applyFill="1" applyBorder="1" applyAlignment="1">
      <alignment vertical="center"/>
    </xf>
    <xf numFmtId="0" fontId="5" fillId="3" borderId="68"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7" xfId="0" applyNumberFormat="1" applyFont="1" applyFill="1" applyBorder="1"/>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7" xfId="2" applyNumberFormat="1" applyFont="1" applyFill="1" applyBorder="1"/>
    <xf numFmtId="0" fontId="6" fillId="3" borderId="27" xfId="0" applyFont="1" applyFill="1" applyBorder="1" applyAlignment="1">
      <alignment horizontal="center" vertical="center"/>
    </xf>
    <xf numFmtId="2" fontId="6" fillId="3" borderId="27"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68" xfId="0" applyFont="1" applyFill="1" applyBorder="1" applyAlignment="1">
      <alignment vertical="center"/>
    </xf>
    <xf numFmtId="0" fontId="6" fillId="3" borderId="55" xfId="0" applyFont="1" applyFill="1" applyBorder="1" applyAlignment="1">
      <alignment horizontal="left" vertical="center" indent="1"/>
    </xf>
    <xf numFmtId="2" fontId="6" fillId="3" borderId="54" xfId="0" applyNumberFormat="1" applyFont="1" applyFill="1" applyBorder="1" applyAlignment="1">
      <alignment horizontal="left" vertical="center" indent="1"/>
    </xf>
    <xf numFmtId="2" fontId="6" fillId="3" borderId="63" xfId="2" applyNumberFormat="1" applyFont="1" applyFill="1" applyBorder="1"/>
    <xf numFmtId="0" fontId="5" fillId="3" borderId="71" xfId="0" applyFont="1" applyFill="1" applyBorder="1" applyAlignment="1">
      <alignment vertical="center"/>
    </xf>
    <xf numFmtId="0" fontId="6" fillId="3" borderId="39" xfId="0" applyFont="1" applyFill="1" applyBorder="1" applyAlignment="1">
      <alignment horizontal="left" vertical="center" indent="1"/>
    </xf>
    <xf numFmtId="2" fontId="6" fillId="3" borderId="52" xfId="0" applyNumberFormat="1" applyFont="1" applyFill="1" applyBorder="1" applyAlignment="1">
      <alignment horizontal="left" vertical="center" indent="1"/>
    </xf>
    <xf numFmtId="2" fontId="6" fillId="3" borderId="60" xfId="2" applyNumberFormat="1" applyFont="1" applyFill="1" applyBorder="1"/>
    <xf numFmtId="0" fontId="6" fillId="3" borderId="55" xfId="0" applyFont="1" applyFill="1" applyBorder="1" applyAlignment="1">
      <alignment horizontal="center" vertical="center"/>
    </xf>
    <xf numFmtId="2" fontId="6" fillId="3" borderId="54" xfId="0" applyNumberFormat="1" applyFont="1" applyFill="1" applyBorder="1" applyAlignment="1">
      <alignment horizontal="center" vertical="center"/>
    </xf>
    <xf numFmtId="0" fontId="6" fillId="3" borderId="40" xfId="0" applyFont="1" applyFill="1" applyBorder="1" applyAlignment="1">
      <alignment horizontal="center" vertical="center"/>
    </xf>
    <xf numFmtId="2" fontId="6" fillId="3" borderId="65" xfId="0" applyNumberFormat="1" applyFont="1" applyFill="1" applyBorder="1" applyAlignment="1">
      <alignment horizontal="center" vertical="center"/>
    </xf>
    <xf numFmtId="2" fontId="6" fillId="3" borderId="66" xfId="2" applyNumberFormat="1" applyFont="1" applyFill="1" applyBorder="1"/>
    <xf numFmtId="0" fontId="4" fillId="3" borderId="40" xfId="0" applyFont="1" applyFill="1" applyBorder="1" applyAlignment="1">
      <alignment horizontal="left" indent="1"/>
    </xf>
    <xf numFmtId="0" fontId="4" fillId="3" borderId="69" xfId="0" applyFont="1" applyFill="1" applyBorder="1"/>
    <xf numFmtId="0" fontId="4" fillId="3" borderId="0" xfId="0" applyFont="1" applyFill="1" applyAlignment="1">
      <alignment horizontal="center"/>
    </xf>
    <xf numFmtId="0" fontId="2" fillId="3" borderId="87" xfId="0" applyFont="1" applyFill="1" applyBorder="1"/>
    <xf numFmtId="0" fontId="2" fillId="3" borderId="30" xfId="0" applyFont="1" applyFill="1" applyBorder="1"/>
    <xf numFmtId="0" fontId="4" fillId="3" borderId="31" xfId="0" applyFont="1" applyFill="1" applyBorder="1" applyAlignment="1">
      <alignment horizontal="center" vertical="center"/>
    </xf>
    <xf numFmtId="0" fontId="4" fillId="3" borderId="99" xfId="0" applyFont="1" applyFill="1" applyBorder="1" applyAlignment="1">
      <alignment horizontal="center" vertical="center"/>
    </xf>
    <xf numFmtId="0" fontId="4" fillId="3" borderId="42" xfId="0" applyFont="1" applyFill="1" applyBorder="1" applyAlignment="1">
      <alignment vertical="center"/>
    </xf>
    <xf numFmtId="0" fontId="4" fillId="3" borderId="14" xfId="0" applyFont="1" applyFill="1" applyBorder="1" applyAlignment="1">
      <alignment vertical="center"/>
    </xf>
    <xf numFmtId="0" fontId="2" fillId="3" borderId="73" xfId="0" applyFont="1" applyFill="1" applyBorder="1"/>
    <xf numFmtId="0" fontId="2" fillId="3" borderId="42" xfId="0" applyFont="1" applyFill="1" applyBorder="1" applyAlignment="1">
      <alignment horizontal="left" vertical="center" indent="1"/>
    </xf>
    <xf numFmtId="0" fontId="2" fillId="3" borderId="27" xfId="0" applyFont="1" applyFill="1" applyBorder="1" applyAlignment="1">
      <alignment horizontal="center" vertical="center"/>
    </xf>
    <xf numFmtId="165" fontId="2" fillId="3" borderId="27" xfId="2" applyNumberFormat="1" applyFont="1" applyFill="1" applyBorder="1"/>
    <xf numFmtId="165" fontId="2" fillId="3" borderId="57" xfId="2" applyNumberFormat="1" applyFont="1" applyFill="1" applyBorder="1"/>
    <xf numFmtId="0" fontId="2" fillId="3" borderId="14" xfId="0" applyFont="1" applyFill="1" applyBorder="1" applyAlignment="1">
      <alignment horizontal="left" vertical="center" indent="1"/>
    </xf>
    <xf numFmtId="165" fontId="2" fillId="3" borderId="28" xfId="1" applyFont="1" applyFill="1" applyBorder="1"/>
    <xf numFmtId="165" fontId="2" fillId="3" borderId="100" xfId="1" applyFont="1" applyFill="1" applyBorder="1"/>
    <xf numFmtId="165" fontId="2" fillId="3" borderId="34" xfId="2" applyNumberFormat="1" applyFont="1" applyFill="1" applyBorder="1"/>
    <xf numFmtId="165" fontId="2" fillId="3" borderId="58" xfId="2" applyNumberFormat="1" applyFont="1" applyFill="1" applyBorder="1"/>
    <xf numFmtId="0" fontId="4" fillId="3" borderId="101" xfId="0" applyFont="1" applyFill="1" applyBorder="1" applyAlignment="1">
      <alignment horizontal="left" vertical="center"/>
    </xf>
    <xf numFmtId="165" fontId="4" fillId="3" borderId="35" xfId="0" applyNumberFormat="1" applyFont="1" applyFill="1" applyBorder="1" applyAlignment="1">
      <alignment horizontal="right"/>
    </xf>
    <xf numFmtId="165" fontId="4" fillId="3" borderId="102" xfId="0" applyNumberFormat="1" applyFont="1" applyFill="1" applyBorder="1" applyAlignment="1">
      <alignment horizontal="right"/>
    </xf>
    <xf numFmtId="0" fontId="4" fillId="3" borderId="14" xfId="0" applyFont="1" applyFill="1" applyBorder="1"/>
    <xf numFmtId="165" fontId="2" fillId="3" borderId="27" xfId="0" applyNumberFormat="1" applyFont="1" applyFill="1" applyBorder="1" applyAlignment="1">
      <alignment horizontal="right"/>
    </xf>
    <xf numFmtId="165" fontId="2" fillId="3" borderId="57" xfId="0" applyNumberFormat="1" applyFont="1" applyFill="1" applyBorder="1" applyAlignment="1">
      <alignment horizontal="right"/>
    </xf>
    <xf numFmtId="0" fontId="4" fillId="3" borderId="103" xfId="0" applyFont="1" applyFill="1" applyBorder="1" applyAlignment="1">
      <alignment horizontal="left" vertical="center"/>
    </xf>
    <xf numFmtId="0" fontId="4" fillId="3" borderId="104" xfId="0" applyFont="1" applyFill="1" applyBorder="1" applyAlignment="1">
      <alignment horizontal="left" vertical="center" indent="1"/>
    </xf>
    <xf numFmtId="165" fontId="4" fillId="3" borderId="105" xfId="0" applyNumberFormat="1" applyFont="1" applyFill="1" applyBorder="1" applyAlignment="1">
      <alignment horizontal="right"/>
    </xf>
    <xf numFmtId="165" fontId="4" fillId="3" borderId="106" xfId="0" applyNumberFormat="1" applyFont="1" applyFill="1" applyBorder="1" applyAlignment="1">
      <alignment horizontal="right"/>
    </xf>
    <xf numFmtId="165" fontId="7" fillId="0" borderId="42" xfId="2" applyNumberFormat="1" applyFont="1" applyFill="1" applyBorder="1"/>
    <xf numFmtId="165" fontId="7" fillId="0" borderId="75" xfId="2" applyNumberFormat="1" applyFont="1" applyFill="1" applyBorder="1"/>
    <xf numFmtId="165" fontId="7" fillId="0" borderId="45" xfId="2" applyNumberFormat="1" applyFont="1" applyFill="1" applyBorder="1"/>
    <xf numFmtId="0" fontId="5" fillId="0" borderId="40" xfId="0" applyFont="1" applyBorder="1" applyAlignment="1">
      <alignment horizontal="left" indent="1"/>
    </xf>
    <xf numFmtId="0" fontId="4" fillId="0" borderId="40" xfId="0" applyFont="1" applyBorder="1"/>
    <xf numFmtId="0" fontId="4" fillId="0" borderId="69" xfId="0" applyFont="1" applyBorder="1"/>
    <xf numFmtId="0" fontId="2" fillId="0" borderId="87" xfId="0" applyFont="1" applyBorder="1" applyAlignment="1">
      <alignment vertical="center" wrapText="1"/>
    </xf>
    <xf numFmtId="0" fontId="22" fillId="0" borderId="96" xfId="0" applyFont="1" applyBorder="1" applyAlignment="1">
      <alignment horizontal="center" vertical="center"/>
    </xf>
    <xf numFmtId="0" fontId="5" fillId="0" borderId="42" xfId="0" applyFont="1" applyBorder="1" applyAlignment="1">
      <alignment vertical="center" wrapText="1"/>
    </xf>
    <xf numFmtId="0" fontId="7" fillId="0" borderId="74" xfId="0" applyFont="1" applyBorder="1"/>
    <xf numFmtId="0" fontId="2" fillId="0" borderId="42" xfId="0" applyFont="1" applyBorder="1" applyAlignment="1">
      <alignment horizontal="left" vertical="center" wrapText="1"/>
    </xf>
    <xf numFmtId="0" fontId="2" fillId="0" borderId="42" xfId="0" applyFont="1" applyBorder="1" applyAlignment="1">
      <alignment horizontal="left" vertical="center" indent="1"/>
    </xf>
    <xf numFmtId="0" fontId="7" fillId="0" borderId="42" xfId="0" applyFont="1" applyBorder="1" applyAlignment="1">
      <alignment horizontal="center" vertical="center"/>
    </xf>
    <xf numFmtId="165" fontId="7" fillId="0" borderId="84" xfId="1" applyFont="1" applyFill="1" applyBorder="1"/>
    <xf numFmtId="0" fontId="5" fillId="0" borderId="85" xfId="0" applyFont="1" applyBorder="1" applyAlignment="1">
      <alignment horizontal="left" vertical="center" wrapText="1"/>
    </xf>
    <xf numFmtId="165" fontId="8" fillId="0" borderId="82" xfId="0" applyNumberFormat="1" applyFont="1" applyBorder="1" applyAlignment="1">
      <alignment horizontal="right"/>
    </xf>
    <xf numFmtId="0" fontId="5" fillId="0" borderId="42" xfId="0" applyFont="1" applyBorder="1"/>
    <xf numFmtId="165" fontId="7" fillId="0" borderId="42" xfId="0" applyNumberFormat="1" applyFont="1" applyBorder="1" applyAlignment="1">
      <alignment horizontal="right"/>
    </xf>
    <xf numFmtId="165" fontId="7" fillId="0" borderId="45" xfId="0" applyNumberFormat="1" applyFont="1" applyBorder="1" applyAlignment="1">
      <alignment horizontal="right"/>
    </xf>
    <xf numFmtId="0" fontId="4" fillId="0" borderId="42" xfId="0" applyFont="1" applyBorder="1" applyAlignment="1">
      <alignment horizontal="left" vertical="center" wrapText="1"/>
    </xf>
    <xf numFmtId="0" fontId="4" fillId="0" borderId="42" xfId="0" applyFont="1" applyBorder="1" applyAlignment="1">
      <alignment horizontal="left"/>
    </xf>
    <xf numFmtId="0" fontId="7" fillId="0" borderId="42" xfId="0" applyFont="1" applyBorder="1" applyAlignment="1">
      <alignment horizontal="center"/>
    </xf>
    <xf numFmtId="0" fontId="2" fillId="0" borderId="42" xfId="0" applyFont="1" applyBorder="1" applyAlignment="1">
      <alignment vertical="center" wrapText="1"/>
    </xf>
    <xf numFmtId="0" fontId="13" fillId="0" borderId="42" xfId="0" applyFont="1" applyBorder="1" applyAlignment="1">
      <alignment horizontal="left" vertical="center" wrapText="1"/>
    </xf>
    <xf numFmtId="0" fontId="13" fillId="0" borderId="42" xfId="0" applyFont="1" applyBorder="1" applyAlignment="1">
      <alignment horizontal="left" indent="1"/>
    </xf>
    <xf numFmtId="165" fontId="7" fillId="0" borderId="42" xfId="1" applyFont="1" applyFill="1" applyBorder="1"/>
    <xf numFmtId="165" fontId="7" fillId="0" borderId="45" xfId="1" applyFont="1" applyFill="1" applyBorder="1"/>
    <xf numFmtId="0" fontId="12" fillId="0" borderId="42" xfId="0" applyFont="1" applyBorder="1" applyAlignment="1">
      <alignment horizontal="left" vertical="center" wrapText="1"/>
    </xf>
    <xf numFmtId="0" fontId="2" fillId="0" borderId="42" xfId="0" applyFont="1" applyBorder="1" applyAlignment="1">
      <alignment horizontal="center"/>
    </xf>
    <xf numFmtId="0" fontId="2" fillId="0" borderId="45" xfId="0" applyFont="1" applyBorder="1"/>
    <xf numFmtId="0" fontId="12" fillId="0" borderId="85" xfId="0" applyFont="1" applyBorder="1" applyAlignment="1">
      <alignment horizontal="left" vertical="center" wrapText="1"/>
    </xf>
    <xf numFmtId="0" fontId="12" fillId="0" borderId="85" xfId="0" applyFont="1" applyBorder="1" applyAlignment="1">
      <alignment horizontal="left" indent="1"/>
    </xf>
    <xf numFmtId="165" fontId="7" fillId="0" borderId="85" xfId="1" applyFont="1" applyFill="1" applyBorder="1"/>
    <xf numFmtId="165" fontId="7" fillId="0" borderId="82" xfId="1" applyFont="1" applyFill="1" applyBorder="1"/>
    <xf numFmtId="0" fontId="5" fillId="0" borderId="86" xfId="0" applyFont="1" applyBorder="1" applyAlignment="1">
      <alignment horizontal="left" vertical="center" wrapText="1"/>
    </xf>
    <xf numFmtId="0" fontId="5" fillId="0" borderId="86" xfId="0" applyFont="1" applyBorder="1" applyAlignment="1">
      <alignment horizontal="left" vertical="center"/>
    </xf>
    <xf numFmtId="165" fontId="8" fillId="0" borderId="86" xfId="0" applyNumberFormat="1" applyFont="1" applyBorder="1" applyAlignment="1">
      <alignment horizontal="right"/>
    </xf>
    <xf numFmtId="165" fontId="8" fillId="0" borderId="76"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6" xfId="0" applyFont="1" applyBorder="1"/>
    <xf numFmtId="0" fontId="4" fillId="0" borderId="17" xfId="0" applyFont="1" applyBorder="1"/>
    <xf numFmtId="0" fontId="7" fillId="0" borderId="45" xfId="0" applyFont="1" applyBorder="1"/>
    <xf numFmtId="0" fontId="7" fillId="0" borderId="41" xfId="0" applyFont="1" applyBorder="1"/>
    <xf numFmtId="0" fontId="2" fillId="0" borderId="14" xfId="0" applyFont="1" applyBorder="1" applyAlignment="1">
      <alignment horizontal="left" vertical="center" wrapText="1"/>
    </xf>
    <xf numFmtId="165" fontId="8" fillId="0" borderId="84" xfId="1" applyFont="1" applyFill="1" applyBorder="1" applyAlignment="1"/>
    <xf numFmtId="165" fontId="8" fillId="0" borderId="91" xfId="1" applyFont="1" applyFill="1" applyBorder="1" applyAlignment="1"/>
    <xf numFmtId="165" fontId="7" fillId="0" borderId="74" xfId="0" applyNumberFormat="1" applyFont="1" applyBorder="1"/>
    <xf numFmtId="165" fontId="7" fillId="0" borderId="94" xfId="1" applyFont="1" applyFill="1" applyBorder="1"/>
    <xf numFmtId="0" fontId="4" fillId="0" borderId="14" xfId="0" applyFont="1" applyBorder="1" applyAlignment="1">
      <alignment horizontal="left" vertical="center" wrapText="1"/>
    </xf>
    <xf numFmtId="165" fontId="7" fillId="0" borderId="45" xfId="0" applyNumberFormat="1" applyFont="1" applyBorder="1"/>
    <xf numFmtId="165" fontId="7" fillId="0" borderId="41" xfId="1" applyFont="1" applyFill="1" applyBorder="1"/>
    <xf numFmtId="165" fontId="8" fillId="0" borderId="45"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3" xfId="0" applyFont="1" applyBorder="1" applyAlignment="1">
      <alignment horizontal="center"/>
    </xf>
    <xf numFmtId="0" fontId="5" fillId="0" borderId="14" xfId="0" applyFont="1" applyBorder="1" applyAlignment="1">
      <alignment vertical="center" wrapText="1"/>
    </xf>
    <xf numFmtId="0" fontId="2" fillId="0" borderId="42" xfId="0" applyFont="1" applyBorder="1" applyAlignment="1">
      <alignment horizontal="center" vertical="center"/>
    </xf>
    <xf numFmtId="165" fontId="7" fillId="0" borderId="45" xfId="2" applyNumberFormat="1" applyFont="1" applyFill="1" applyBorder="1" applyAlignment="1"/>
    <xf numFmtId="165" fontId="7" fillId="0" borderId="41" xfId="2" applyNumberFormat="1" applyFont="1" applyFill="1" applyBorder="1" applyAlignment="1">
      <alignment horizontal="right"/>
    </xf>
    <xf numFmtId="165" fontId="7" fillId="0" borderId="83" xfId="2" applyNumberFormat="1" applyFont="1" applyFill="1" applyBorder="1" applyAlignment="1"/>
    <xf numFmtId="165" fontId="7" fillId="0" borderId="90" xfId="2" applyNumberFormat="1" applyFont="1" applyFill="1" applyBorder="1" applyAlignment="1"/>
    <xf numFmtId="165" fontId="7" fillId="0" borderId="75" xfId="2" applyNumberFormat="1" applyFont="1" applyFill="1" applyBorder="1" applyAlignment="1"/>
    <xf numFmtId="165" fontId="7" fillId="0" borderId="92" xfId="2" applyNumberFormat="1" applyFont="1" applyFill="1" applyBorder="1" applyAlignment="1"/>
    <xf numFmtId="0" fontId="5" fillId="0" borderId="32" xfId="0" applyFont="1" applyBorder="1" applyAlignment="1">
      <alignment horizontal="left" vertical="center" wrapText="1"/>
    </xf>
    <xf numFmtId="0" fontId="7" fillId="0" borderId="85" xfId="0" applyFont="1" applyBorder="1" applyAlignment="1">
      <alignment horizontal="center" vertical="center"/>
    </xf>
    <xf numFmtId="165" fontId="8" fillId="0" borderId="82" xfId="0" applyNumberFormat="1" applyFont="1" applyBorder="1"/>
    <xf numFmtId="165" fontId="8" fillId="0" borderId="93" xfId="0" applyNumberFormat="1" applyFont="1" applyBorder="1"/>
    <xf numFmtId="165" fontId="7" fillId="0" borderId="41" xfId="2" applyNumberFormat="1" applyFont="1" applyFill="1" applyBorder="1" applyAlignment="1"/>
    <xf numFmtId="0" fontId="7" fillId="0" borderId="86" xfId="0" applyFont="1" applyBorder="1" applyAlignment="1">
      <alignment horizontal="center" vertical="center"/>
    </xf>
    <xf numFmtId="165" fontId="8" fillId="0" borderId="76" xfId="0" applyNumberFormat="1" applyFont="1" applyBorder="1"/>
    <xf numFmtId="165" fontId="8" fillId="0" borderId="95" xfId="0" applyNumberFormat="1" applyFont="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0" xfId="0" applyNumberFormat="1" applyFont="1" applyBorder="1" applyAlignment="1">
      <alignment horizontal="right"/>
    </xf>
    <xf numFmtId="0" fontId="5" fillId="0" borderId="0" xfId="0" applyFont="1"/>
    <xf numFmtId="0" fontId="8" fillId="0" borderId="35" xfId="0" applyFont="1" applyBorder="1" applyAlignment="1">
      <alignment horizontal="center" vertical="center"/>
    </xf>
    <xf numFmtId="0" fontId="8" fillId="0" borderId="35" xfId="0" applyFont="1" applyBorder="1" applyAlignment="1">
      <alignment horizontal="center" vertical="center" wrapText="1"/>
    </xf>
    <xf numFmtId="165" fontId="6" fillId="0" borderId="13" xfId="1" applyFont="1" applyFill="1" applyBorder="1" applyAlignment="1">
      <alignment vertical="center"/>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2" xfId="2" applyNumberFormat="1" applyFont="1" applyFill="1" applyBorder="1" applyAlignment="1">
      <alignment vertical="center"/>
    </xf>
    <xf numFmtId="0" fontId="2" fillId="0" borderId="16" xfId="0" applyFont="1" applyBorder="1"/>
    <xf numFmtId="0" fontId="2" fillId="0" borderId="17" xfId="0" applyFont="1" applyBorder="1"/>
    <xf numFmtId="14" fontId="22" fillId="0" borderId="7" xfId="0" applyNumberFormat="1" applyFont="1" applyBorder="1" applyAlignment="1">
      <alignment horizontal="center" vertical="center"/>
    </xf>
    <xf numFmtId="0" fontId="22" fillId="0" borderId="21"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2" xfId="0" applyFont="1" applyBorder="1" applyAlignment="1">
      <alignment horizontal="center" vertical="top"/>
    </xf>
    <xf numFmtId="0" fontId="5" fillId="0" borderId="0" xfId="0" applyFont="1" applyAlignment="1">
      <alignment horizontal="center" vertical="center"/>
    </xf>
    <xf numFmtId="165" fontId="6" fillId="0" borderId="50" xfId="1" applyFont="1" applyFill="1" applyBorder="1" applyAlignment="1">
      <alignment vertical="center"/>
    </xf>
    <xf numFmtId="165" fontId="6" fillId="0" borderId="21" xfId="1" applyFont="1" applyFill="1" applyBorder="1" applyAlignment="1">
      <alignment vertical="center"/>
    </xf>
    <xf numFmtId="0" fontId="6" fillId="0" borderId="33" xfId="0" applyFont="1" applyBorder="1"/>
    <xf numFmtId="165" fontId="6" fillId="0" borderId="31"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5" xfId="0" applyFont="1" applyBorder="1" applyAlignment="1">
      <alignment horizontal="left" vertical="center"/>
    </xf>
    <xf numFmtId="14" fontId="5" fillId="0" borderId="16"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5" fillId="0" borderId="14" xfId="0" applyFont="1" applyBorder="1" applyAlignment="1">
      <alignment horizontal="left" vertical="center"/>
    </xf>
    <xf numFmtId="0" fontId="7" fillId="0" borderId="11"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left" vertical="center"/>
    </xf>
    <xf numFmtId="0" fontId="4" fillId="0" borderId="37" xfId="0" applyFont="1" applyBorder="1" applyAlignment="1">
      <alignment vertical="center"/>
    </xf>
    <xf numFmtId="0" fontId="6" fillId="0" borderId="37" xfId="0" applyFont="1" applyBorder="1" applyAlignment="1">
      <alignment vertical="center"/>
    </xf>
    <xf numFmtId="165" fontId="6" fillId="0" borderId="33" xfId="1" applyFont="1" applyFill="1" applyBorder="1" applyAlignment="1">
      <alignment vertical="center"/>
    </xf>
    <xf numFmtId="0" fontId="2" fillId="0" borderId="37" xfId="0" applyFont="1" applyBorder="1" applyAlignment="1">
      <alignment vertical="center"/>
    </xf>
    <xf numFmtId="0" fontId="2" fillId="0" borderId="16" xfId="0" applyFont="1" applyBorder="1" applyAlignment="1">
      <alignment vertical="center"/>
    </xf>
    <xf numFmtId="0" fontId="6" fillId="0" borderId="17" xfId="0" applyFont="1" applyBorder="1" applyAlignment="1">
      <alignment vertical="center"/>
    </xf>
    <xf numFmtId="0" fontId="5" fillId="0" borderId="62" xfId="0" applyFont="1" applyBorder="1" applyAlignment="1">
      <alignment vertical="center"/>
    </xf>
    <xf numFmtId="0" fontId="2" fillId="0" borderId="55" xfId="0" applyFont="1" applyBorder="1" applyAlignment="1">
      <alignment vertical="center"/>
    </xf>
    <xf numFmtId="0" fontId="5" fillId="0" borderId="18" xfId="0" applyFont="1" applyBorder="1" applyAlignment="1">
      <alignment vertical="center"/>
    </xf>
    <xf numFmtId="0" fontId="4" fillId="0" borderId="8" xfId="0" applyFont="1" applyBorder="1" applyAlignment="1">
      <alignment vertical="center"/>
    </xf>
    <xf numFmtId="165" fontId="6" fillId="0" borderId="96"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0" fontId="2" fillId="0" borderId="25" xfId="0" applyFont="1" applyBorder="1" applyAlignment="1">
      <alignment vertical="center"/>
    </xf>
    <xf numFmtId="0" fontId="18" fillId="0" borderId="0" xfId="2" applyFont="1" applyFill="1" applyBorder="1" applyAlignment="1">
      <alignment vertical="center"/>
    </xf>
    <xf numFmtId="166" fontId="19" fillId="0" borderId="112" xfId="0" applyNumberFormat="1" applyFont="1" applyBorder="1" applyAlignment="1">
      <alignment vertical="center"/>
    </xf>
    <xf numFmtId="166" fontId="19" fillId="0" borderId="18" xfId="0" applyNumberFormat="1" applyFont="1" applyBorder="1" applyAlignment="1">
      <alignment vertical="center"/>
    </xf>
    <xf numFmtId="166" fontId="19" fillId="0" borderId="14" xfId="0" applyNumberFormat="1" applyFont="1" applyBorder="1" applyAlignment="1">
      <alignment vertical="center"/>
    </xf>
    <xf numFmtId="0" fontId="2" fillId="0" borderId="47" xfId="0" applyFont="1" applyBorder="1" applyAlignment="1">
      <alignment horizontal="left" vertical="center" wrapText="1"/>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9" fillId="0" borderId="40" xfId="0" applyFont="1" applyBorder="1" applyAlignment="1">
      <alignment horizontal="right"/>
    </xf>
    <xf numFmtId="0" fontId="18"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9" fillId="0" borderId="42" xfId="0" applyFont="1" applyBorder="1" applyAlignment="1">
      <alignment horizontal="left" indent="1"/>
    </xf>
    <xf numFmtId="166" fontId="2" fillId="0" borderId="42" xfId="0" applyNumberFormat="1" applyFont="1" applyBorder="1" applyAlignment="1">
      <alignment horizontal="right"/>
    </xf>
    <xf numFmtId="0" fontId="2" fillId="0" borderId="42" xfId="0" applyFont="1" applyBorder="1" applyAlignment="1">
      <alignment wrapText="1" indent="1"/>
    </xf>
    <xf numFmtId="166" fontId="2" fillId="0" borderId="108" xfId="0" applyNumberFormat="1" applyFont="1" applyBorder="1" applyAlignment="1">
      <alignment horizontal="left"/>
    </xf>
    <xf numFmtId="166" fontId="2" fillId="0" borderId="109" xfId="0" applyNumberFormat="1" applyFont="1" applyBorder="1" applyAlignment="1">
      <alignment horizontal="right"/>
    </xf>
    <xf numFmtId="166" fontId="2" fillId="0" borderId="51" xfId="0" applyNumberFormat="1" applyFont="1" applyBorder="1" applyAlignment="1">
      <alignment horizontal="right"/>
    </xf>
    <xf numFmtId="166" fontId="2" fillId="0" borderId="107" xfId="0" applyNumberFormat="1" applyFont="1" applyBorder="1" applyAlignment="1">
      <alignment horizontal="left"/>
    </xf>
    <xf numFmtId="166" fontId="2" fillId="0" borderId="81" xfId="0" applyNumberFormat="1" applyFont="1" applyBorder="1" applyAlignment="1">
      <alignment horizontal="right"/>
    </xf>
    <xf numFmtId="166" fontId="2" fillId="0" borderId="80" xfId="0" applyNumberFormat="1" applyFont="1" applyBorder="1" applyAlignment="1">
      <alignment horizontal="right"/>
    </xf>
    <xf numFmtId="166" fontId="2" fillId="0" borderId="98" xfId="0" applyNumberFormat="1" applyFont="1" applyBorder="1" applyAlignment="1">
      <alignment horizontal="right"/>
    </xf>
    <xf numFmtId="166" fontId="19" fillId="0" borderId="59" xfId="0" applyNumberFormat="1" applyFont="1" applyBorder="1" applyAlignment="1">
      <alignment vertical="center"/>
    </xf>
    <xf numFmtId="166" fontId="19" fillId="0" borderId="113" xfId="0" applyNumberFormat="1" applyFont="1" applyBorder="1" applyAlignment="1">
      <alignment vertical="center"/>
    </xf>
    <xf numFmtId="166" fontId="19" fillId="0" borderId="39" xfId="0" applyNumberFormat="1" applyFont="1" applyBorder="1" applyAlignment="1">
      <alignment vertical="center"/>
    </xf>
    <xf numFmtId="166" fontId="19" fillId="0" borderId="114" xfId="0" applyNumberFormat="1" applyFont="1" applyBorder="1" applyAlignment="1">
      <alignment vertical="center"/>
    </xf>
    <xf numFmtId="166" fontId="2" fillId="0" borderId="0" xfId="0" applyNumberFormat="1" applyFont="1" applyAlignment="1">
      <alignment wrapText="1"/>
    </xf>
    <xf numFmtId="0" fontId="21" fillId="0" borderId="25" xfId="0" applyFont="1" applyBorder="1" applyAlignment="1">
      <alignment horizontal="left" vertical="center"/>
    </xf>
    <xf numFmtId="0" fontId="5" fillId="0" borderId="32" xfId="0" applyFont="1" applyBorder="1" applyAlignment="1">
      <alignment vertical="center"/>
    </xf>
    <xf numFmtId="0" fontId="6" fillId="0" borderId="33" xfId="0" applyFont="1" applyBorder="1" applyAlignment="1">
      <alignment vertical="center"/>
    </xf>
    <xf numFmtId="0" fontId="17" fillId="0" borderId="0" xfId="0" applyFont="1"/>
    <xf numFmtId="0" fontId="16" fillId="0" borderId="0" xfId="0" applyFont="1"/>
    <xf numFmtId="0" fontId="21" fillId="0" borderId="25" xfId="0" applyFont="1" applyBorder="1" applyAlignment="1">
      <alignment horizontal="left" indent="1"/>
    </xf>
    <xf numFmtId="165" fontId="6" fillId="0" borderId="7" xfId="1" applyFont="1" applyFill="1" applyBorder="1" applyAlignment="1">
      <alignment vertical="center"/>
    </xf>
    <xf numFmtId="0" fontId="21" fillId="0" borderId="25" xfId="0" applyFont="1" applyBorder="1" applyAlignment="1">
      <alignment horizontal="left" vertical="center" wrapText="1"/>
    </xf>
    <xf numFmtId="0" fontId="21" fillId="0" borderId="53" xfId="0" applyFont="1" applyBorder="1" applyAlignment="1">
      <alignment horizontal="left" vertical="center" wrapText="1"/>
    </xf>
    <xf numFmtId="0" fontId="17" fillId="3" borderId="53" xfId="0" applyFont="1" applyFill="1" applyBorder="1" applyAlignment="1">
      <alignment horizontal="left" indent="1"/>
    </xf>
    <xf numFmtId="0" fontId="21" fillId="3" borderId="25" xfId="0" applyFont="1" applyFill="1" applyBorder="1" applyAlignment="1">
      <alignment horizontal="left" indent="1"/>
    </xf>
    <xf numFmtId="0" fontId="23" fillId="0" borderId="53" xfId="0" applyFont="1" applyBorder="1" applyAlignment="1">
      <alignment indent="1"/>
    </xf>
    <xf numFmtId="0" fontId="23" fillId="0" borderId="0" xfId="0" applyFont="1" applyAlignment="1">
      <alignment indent="1"/>
    </xf>
    <xf numFmtId="0" fontId="21" fillId="0" borderId="53"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6" xfId="0" applyFill="1" applyBorder="1"/>
    <xf numFmtId="0" fontId="4" fillId="3" borderId="11" xfId="0" applyFont="1" applyFill="1" applyBorder="1" applyAlignment="1">
      <alignment horizontal="center" vertical="center"/>
    </xf>
    <xf numFmtId="0" fontId="4" fillId="3" borderId="56" xfId="0" applyFont="1" applyFill="1" applyBorder="1" applyAlignment="1">
      <alignment horizontal="center" vertical="center"/>
    </xf>
    <xf numFmtId="165" fontId="6" fillId="3" borderId="70" xfId="1" applyFont="1" applyFill="1" applyBorder="1" applyAlignment="1">
      <alignment vertical="center"/>
    </xf>
    <xf numFmtId="165" fontId="1" fillId="3" borderId="110" xfId="2" applyNumberFormat="1" applyFill="1" applyBorder="1" applyAlignment="1">
      <alignment vertical="center"/>
    </xf>
    <xf numFmtId="165" fontId="6" fillId="3" borderId="45" xfId="1" applyFont="1" applyFill="1" applyBorder="1" applyAlignment="1">
      <alignment vertical="center"/>
    </xf>
    <xf numFmtId="165" fontId="1" fillId="3" borderId="11" xfId="2" applyNumberFormat="1" applyFill="1" applyBorder="1" applyAlignment="1">
      <alignment vertical="center"/>
    </xf>
    <xf numFmtId="165" fontId="6" fillId="3" borderId="72" xfId="1" applyFont="1" applyFill="1" applyBorder="1" applyAlignment="1">
      <alignment vertical="center"/>
    </xf>
    <xf numFmtId="165" fontId="6" fillId="3" borderId="71" xfId="1" applyFont="1" applyFill="1" applyBorder="1" applyAlignment="1">
      <alignment vertical="center"/>
    </xf>
    <xf numFmtId="165" fontId="1" fillId="3" borderId="56" xfId="2" applyNumberFormat="1" applyFill="1" applyBorder="1" applyAlignment="1">
      <alignment vertical="center"/>
    </xf>
    <xf numFmtId="165" fontId="1" fillId="3" borderId="70" xfId="2" applyNumberFormat="1" applyFill="1" applyBorder="1" applyAlignment="1">
      <alignment vertical="center"/>
    </xf>
    <xf numFmtId="165" fontId="6" fillId="3" borderId="68" xfId="1" applyFont="1" applyFill="1" applyBorder="1" applyAlignment="1">
      <alignment vertical="center"/>
    </xf>
    <xf numFmtId="165" fontId="1" fillId="3" borderId="24" xfId="2" applyNumberFormat="1" applyFill="1" applyBorder="1" applyAlignment="1">
      <alignment vertical="center"/>
    </xf>
    <xf numFmtId="165" fontId="5" fillId="3" borderId="72" xfId="1" applyFont="1" applyFill="1" applyBorder="1" applyAlignment="1">
      <alignment vertical="center"/>
    </xf>
    <xf numFmtId="165" fontId="5" fillId="3" borderId="33" xfId="1" applyFont="1" applyFill="1" applyBorder="1" applyAlignment="1">
      <alignment vertical="center"/>
    </xf>
    <xf numFmtId="0" fontId="18" fillId="3" borderId="0" xfId="0" applyFont="1" applyFill="1"/>
    <xf numFmtId="166" fontId="19" fillId="3" borderId="52" xfId="0" applyNumberFormat="1" applyFont="1" applyFill="1" applyBorder="1" applyAlignment="1">
      <alignment vertical="center"/>
    </xf>
    <xf numFmtId="166" fontId="19" fillId="3" borderId="53" xfId="0" applyNumberFormat="1" applyFont="1" applyFill="1" applyBorder="1" applyAlignment="1">
      <alignment vertical="center"/>
    </xf>
    <xf numFmtId="166" fontId="19" fillId="3" borderId="54" xfId="0" applyNumberFormat="1" applyFont="1" applyFill="1" applyBorder="1" applyAlignment="1">
      <alignment vertical="center"/>
    </xf>
    <xf numFmtId="166" fontId="19" fillId="3" borderId="68"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8" xfId="0" applyNumberFormat="1" applyFont="1" applyFill="1" applyBorder="1" applyAlignment="1">
      <alignment vertical="center"/>
    </xf>
    <xf numFmtId="166" fontId="19" fillId="3" borderId="34" xfId="0" applyNumberFormat="1" applyFont="1" applyFill="1" applyBorder="1" applyAlignment="1">
      <alignment vertical="center"/>
    </xf>
    <xf numFmtId="166" fontId="19" fillId="3" borderId="0" xfId="0" applyNumberFormat="1" applyFont="1" applyFill="1" applyAlignment="1">
      <alignment vertical="center"/>
    </xf>
    <xf numFmtId="166" fontId="19" fillId="3" borderId="62" xfId="0" applyNumberFormat="1" applyFont="1" applyFill="1" applyBorder="1" applyAlignment="1">
      <alignment vertical="center"/>
    </xf>
    <xf numFmtId="166" fontId="19" fillId="3" borderId="64"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39" xfId="0" applyNumberFormat="1" applyFont="1" applyFill="1" applyBorder="1" applyAlignment="1">
      <alignment vertical="center"/>
    </xf>
    <xf numFmtId="0" fontId="16" fillId="0" borderId="0" xfId="0" applyFont="1" applyAlignment="1">
      <alignment horizontal="left" indent="1"/>
    </xf>
    <xf numFmtId="43" fontId="16" fillId="0" borderId="0" xfId="0" applyNumberFormat="1" applyFont="1"/>
    <xf numFmtId="0" fontId="5" fillId="3" borderId="69" xfId="0" applyFont="1" applyFill="1" applyBorder="1" applyAlignment="1">
      <alignment vertical="center"/>
    </xf>
    <xf numFmtId="0" fontId="5" fillId="3" borderId="17" xfId="0" applyFont="1" applyFill="1" applyBorder="1" applyAlignment="1">
      <alignment horizontal="center"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7" fillId="3" borderId="14" xfId="1" applyFont="1" applyFill="1" applyBorder="1" applyAlignment="1">
      <alignment vertical="center"/>
    </xf>
    <xf numFmtId="165" fontId="1" fillId="3" borderId="27" xfId="2" applyNumberFormat="1" applyFill="1" applyBorder="1" applyAlignment="1">
      <alignment vertical="center"/>
    </xf>
    <xf numFmtId="165" fontId="1" fillId="3" borderId="7" xfId="2" applyNumberFormat="1" applyFill="1" applyBorder="1" applyAlignment="1">
      <alignment vertical="center"/>
    </xf>
    <xf numFmtId="165" fontId="1" fillId="3" borderId="19" xfId="2" applyNumberFormat="1" applyFill="1" applyBorder="1" applyAlignment="1">
      <alignment vertical="center"/>
    </xf>
    <xf numFmtId="165" fontId="1" fillId="3" borderId="21" xfId="2" applyNumberFormat="1" applyFill="1" applyBorder="1" applyAlignment="1">
      <alignment vertical="center"/>
    </xf>
    <xf numFmtId="165" fontId="7" fillId="3" borderId="36" xfId="1" applyFont="1" applyFill="1" applyBorder="1" applyAlignment="1">
      <alignment vertical="center"/>
    </xf>
    <xf numFmtId="165" fontId="1" fillId="3" borderId="29"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7" xfId="2" applyNumberFormat="1" applyFill="1" applyBorder="1" applyAlignment="1">
      <alignment horizontal="center"/>
    </xf>
    <xf numFmtId="165" fontId="1" fillId="3" borderId="19" xfId="2" applyNumberFormat="1" applyFill="1" applyBorder="1" applyAlignment="1">
      <alignment horizontal="center"/>
    </xf>
    <xf numFmtId="165" fontId="1" fillId="3" borderId="7" xfId="2" applyNumberFormat="1" applyFill="1" applyBorder="1" applyAlignment="1"/>
    <xf numFmtId="165" fontId="1" fillId="3" borderId="21" xfId="2" applyNumberFormat="1" applyFill="1" applyBorder="1" applyAlignment="1">
      <alignment horizontal="center"/>
    </xf>
    <xf numFmtId="165" fontId="7" fillId="3" borderId="36" xfId="1" applyFont="1" applyFill="1" applyBorder="1" applyAlignment="1"/>
    <xf numFmtId="165" fontId="1" fillId="3" borderId="29"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7" fillId="3" borderId="14" xfId="1" applyFont="1" applyFill="1" applyBorder="1" applyAlignment="1"/>
    <xf numFmtId="165" fontId="1" fillId="3" borderId="28" xfId="2" applyNumberFormat="1" applyFill="1" applyBorder="1" applyAlignment="1"/>
    <xf numFmtId="165" fontId="8" fillId="3" borderId="77" xfId="0" applyNumberFormat="1" applyFont="1" applyFill="1" applyBorder="1" applyAlignment="1">
      <alignment vertical="center"/>
    </xf>
    <xf numFmtId="165" fontId="8" fillId="3" borderId="78" xfId="0" applyNumberFormat="1" applyFont="1" applyFill="1" applyBorder="1" applyAlignment="1">
      <alignment vertical="center"/>
    </xf>
    <xf numFmtId="165" fontId="8" fillId="3" borderId="79" xfId="0" applyNumberFormat="1" applyFont="1" applyFill="1" applyBorder="1" applyAlignment="1">
      <alignment vertical="center"/>
    </xf>
    <xf numFmtId="165" fontId="8" fillId="3" borderId="80" xfId="0" applyNumberFormat="1" applyFont="1" applyFill="1" applyBorder="1" applyAlignment="1">
      <alignment vertical="center"/>
    </xf>
    <xf numFmtId="165" fontId="8" fillId="3" borderId="81" xfId="0" applyNumberFormat="1" applyFont="1" applyFill="1" applyBorder="1" applyAlignment="1">
      <alignment vertical="center"/>
    </xf>
    <xf numFmtId="0" fontId="4" fillId="3" borderId="71" xfId="0" applyFont="1" applyFill="1" applyBorder="1"/>
    <xf numFmtId="0" fontId="4" fillId="3" borderId="71" xfId="0" applyFont="1" applyFill="1" applyBorder="1" applyAlignment="1">
      <alignment wrapText="1"/>
    </xf>
    <xf numFmtId="0" fontId="26" fillId="3" borderId="0" xfId="0" applyFont="1" applyFill="1"/>
    <xf numFmtId="0" fontId="9" fillId="3" borderId="0" xfId="0" applyFont="1" applyFill="1"/>
    <xf numFmtId="0" fontId="3" fillId="3" borderId="0" xfId="0" applyFont="1" applyFill="1"/>
    <xf numFmtId="0" fontId="5" fillId="3" borderId="69" xfId="0" applyFont="1" applyFill="1" applyBorder="1" applyAlignment="1">
      <alignment horizontal="right" indent="1"/>
    </xf>
    <xf numFmtId="0" fontId="3" fillId="0" borderId="40" xfId="0" applyFont="1" applyBorder="1"/>
    <xf numFmtId="0" fontId="3" fillId="0" borderId="69" xfId="0" applyFont="1" applyBorder="1"/>
    <xf numFmtId="0" fontId="2" fillId="0" borderId="85" xfId="0" applyFont="1" applyBorder="1" applyAlignment="1">
      <alignment horizontal="left"/>
    </xf>
    <xf numFmtId="0" fontId="7" fillId="0" borderId="42" xfId="0" applyFont="1" applyBorder="1"/>
    <xf numFmtId="0" fontId="4" fillId="0" borderId="86" xfId="0" applyFont="1" applyBorder="1" applyAlignment="1">
      <alignment vertical="center"/>
    </xf>
    <xf numFmtId="0" fontId="2" fillId="0" borderId="116" xfId="0" applyFont="1" applyBorder="1"/>
    <xf numFmtId="0" fontId="8" fillId="0" borderId="33" xfId="0" applyFont="1" applyBorder="1" applyAlignment="1">
      <alignment horizontal="center" vertical="center"/>
    </xf>
    <xf numFmtId="166" fontId="19" fillId="3" borderId="65" xfId="0" applyNumberFormat="1" applyFont="1" applyFill="1" applyBorder="1" applyAlignment="1">
      <alignment vertical="center"/>
    </xf>
    <xf numFmtId="166" fontId="19" fillId="3" borderId="40" xfId="0" applyNumberFormat="1" applyFont="1" applyFill="1" applyBorder="1" applyAlignment="1">
      <alignment vertical="center"/>
    </xf>
    <xf numFmtId="166" fontId="19" fillId="0" borderId="0" xfId="0" applyNumberFormat="1" applyFont="1" applyAlignment="1">
      <alignment vertical="center"/>
    </xf>
    <xf numFmtId="166" fontId="2" fillId="0" borderId="91" xfId="0" applyNumberFormat="1" applyFont="1" applyBorder="1" applyAlignment="1">
      <alignment horizontal="right"/>
    </xf>
    <xf numFmtId="166" fontId="19" fillId="0" borderId="68" xfId="0" applyNumberFormat="1" applyFont="1" applyBorder="1" applyAlignment="1">
      <alignment vertical="center"/>
    </xf>
    <xf numFmtId="166" fontId="2" fillId="0" borderId="87" xfId="0" applyNumberFormat="1" applyFont="1" applyBorder="1" applyAlignment="1">
      <alignment horizontal="left"/>
    </xf>
    <xf numFmtId="165" fontId="8" fillId="3" borderId="0" xfId="0" applyNumberFormat="1" applyFont="1" applyFill="1" applyAlignment="1">
      <alignment vertical="center"/>
    </xf>
    <xf numFmtId="165" fontId="8" fillId="3" borderId="68" xfId="0" applyNumberFormat="1" applyFont="1" applyFill="1" applyBorder="1" applyAlignment="1">
      <alignment vertical="center"/>
    </xf>
    <xf numFmtId="165" fontId="8" fillId="3" borderId="65" xfId="0" applyNumberFormat="1" applyFont="1" applyFill="1" applyBorder="1" applyAlignment="1">
      <alignment vertical="center"/>
    </xf>
    <xf numFmtId="165" fontId="6" fillId="0" borderId="35"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7"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17" xfId="0" applyFont="1" applyBorder="1"/>
    <xf numFmtId="0" fontId="2" fillId="0" borderId="111" xfId="0" applyFont="1" applyBorder="1"/>
    <xf numFmtId="14" fontId="22" fillId="0" borderId="118" xfId="0" applyNumberFormat="1" applyFont="1" applyBorder="1" applyAlignment="1">
      <alignment horizontal="center" vertical="center"/>
    </xf>
    <xf numFmtId="0" fontId="5" fillId="0" borderId="40" xfId="0" applyFont="1" applyBorder="1" applyAlignment="1">
      <alignment horizontal="left" vertical="center"/>
    </xf>
    <xf numFmtId="0" fontId="3" fillId="0" borderId="40" xfId="0" applyFont="1" applyBorder="1" applyAlignment="1">
      <alignment vertical="center"/>
    </xf>
    <xf numFmtId="0" fontId="3" fillId="0" borderId="69" xfId="0" applyFont="1" applyBorder="1" applyAlignment="1">
      <alignment vertical="center"/>
    </xf>
    <xf numFmtId="0" fontId="2" fillId="0" borderId="42" xfId="0" applyFont="1" applyBorder="1" applyAlignment="1">
      <alignment indent="1"/>
    </xf>
    <xf numFmtId="0" fontId="16" fillId="3" borderId="0" xfId="0" applyFont="1" applyFill="1" applyAlignment="1">
      <alignment wrapText="1"/>
    </xf>
    <xf numFmtId="0" fontId="29" fillId="3" borderId="0" xfId="0" applyFont="1" applyFill="1"/>
    <xf numFmtId="0" fontId="28" fillId="3" borderId="25" xfId="0" applyFont="1" applyFill="1" applyBorder="1" applyAlignment="1">
      <alignment wrapText="1"/>
    </xf>
    <xf numFmtId="0" fontId="29" fillId="3" borderId="16" xfId="0" applyFont="1" applyFill="1" applyBorder="1"/>
    <xf numFmtId="0" fontId="29" fillId="3" borderId="11" xfId="0" applyFont="1" applyFill="1" applyBorder="1"/>
    <xf numFmtId="0" fontId="29" fillId="3" borderId="11" xfId="0" applyFont="1" applyFill="1" applyBorder="1" applyAlignment="1">
      <alignment wrapText="1"/>
    </xf>
    <xf numFmtId="0" fontId="32" fillId="3" borderId="14" xfId="0" applyFont="1" applyFill="1" applyBorder="1"/>
    <xf numFmtId="0" fontId="29" fillId="3" borderId="0" xfId="0" applyFont="1" applyFill="1" applyBorder="1"/>
    <xf numFmtId="0" fontId="28" fillId="3" borderId="11" xfId="0" applyFont="1" applyFill="1" applyBorder="1" applyAlignment="1">
      <alignment wrapText="1"/>
    </xf>
    <xf numFmtId="0" fontId="29" fillId="3" borderId="14" xfId="0" applyFont="1" applyFill="1" applyBorder="1"/>
    <xf numFmtId="0" fontId="29" fillId="3" borderId="120" xfId="0" applyFont="1" applyFill="1" applyBorder="1"/>
    <xf numFmtId="0" fontId="29" fillId="3" borderId="38" xfId="0" applyFont="1" applyFill="1" applyBorder="1"/>
    <xf numFmtId="0" fontId="29" fillId="3" borderId="120" xfId="0" applyFont="1" applyFill="1" applyBorder="1" applyAlignment="1">
      <alignment wrapText="1"/>
    </xf>
    <xf numFmtId="0" fontId="33" fillId="3" borderId="14" xfId="0" applyFont="1" applyFill="1" applyBorder="1"/>
    <xf numFmtId="0" fontId="31" fillId="3" borderId="14" xfId="0" applyFont="1" applyFill="1" applyBorder="1"/>
    <xf numFmtId="0" fontId="31" fillId="3" borderId="0" xfId="0" applyFont="1" applyFill="1" applyBorder="1" applyAlignment="1">
      <alignment wrapText="1"/>
    </xf>
    <xf numFmtId="0" fontId="29" fillId="3" borderId="38" xfId="0" applyFont="1" applyFill="1" applyBorder="1" applyAlignment="1">
      <alignment wrapText="1"/>
    </xf>
    <xf numFmtId="0" fontId="34" fillId="3" borderId="14" xfId="0" applyFont="1" applyFill="1" applyBorder="1"/>
    <xf numFmtId="0" fontId="29" fillId="3" borderId="120" xfId="0" applyFont="1" applyFill="1" applyBorder="1" applyAlignment="1">
      <alignment horizontal="left" vertical="center" wrapText="1"/>
    </xf>
    <xf numFmtId="0" fontId="29" fillId="3" borderId="38" xfId="0" applyFont="1" applyFill="1" applyBorder="1" applyAlignment="1">
      <alignment horizontal="left" vertical="center" wrapText="1"/>
    </xf>
    <xf numFmtId="0" fontId="29" fillId="3" borderId="0" xfId="0" applyFont="1" applyFill="1" applyBorder="1" applyAlignment="1">
      <alignment horizontal="left" vertical="center" wrapText="1"/>
    </xf>
    <xf numFmtId="0" fontId="29" fillId="3" borderId="14" xfId="0" quotePrefix="1" applyFont="1" applyFill="1" applyBorder="1"/>
    <xf numFmtId="0" fontId="28" fillId="3" borderId="14" xfId="0" applyFont="1" applyFill="1" applyBorder="1"/>
    <xf numFmtId="0" fontId="29" fillId="3" borderId="123" xfId="0" quotePrefix="1" applyFont="1" applyFill="1" applyBorder="1" applyAlignment="1">
      <alignment horizontal="left" wrapText="1"/>
    </xf>
    <xf numFmtId="0" fontId="29" fillId="3" borderId="43" xfId="0" quotePrefix="1" applyFont="1" applyFill="1" applyBorder="1" applyAlignment="1">
      <alignment horizontal="left" wrapText="1"/>
    </xf>
    <xf numFmtId="0" fontId="29" fillId="3" borderId="122" xfId="0" applyFont="1" applyFill="1" applyBorder="1"/>
    <xf numFmtId="0" fontId="29" fillId="3" borderId="46" xfId="0" applyFont="1" applyFill="1" applyBorder="1"/>
    <xf numFmtId="0" fontId="29" fillId="3" borderId="121" xfId="0" applyFont="1" applyFill="1" applyBorder="1"/>
    <xf numFmtId="0" fontId="29" fillId="3" borderId="44" xfId="0" applyFont="1" applyFill="1" applyBorder="1"/>
    <xf numFmtId="0" fontId="29" fillId="3" borderId="14" xfId="0" applyFont="1" applyFill="1" applyBorder="1" applyAlignment="1">
      <alignment horizontal="left"/>
    </xf>
    <xf numFmtId="0" fontId="29" fillId="3" borderId="18" xfId="0" applyFont="1" applyFill="1" applyBorder="1"/>
    <xf numFmtId="0" fontId="29" fillId="3" borderId="8" xfId="0" applyFont="1" applyFill="1" applyBorder="1"/>
    <xf numFmtId="0" fontId="29" fillId="3" borderId="24" xfId="0" applyFont="1" applyFill="1" applyBorder="1"/>
    <xf numFmtId="0" fontId="2" fillId="3" borderId="16" xfId="0" applyFont="1" applyFill="1" applyBorder="1"/>
    <xf numFmtId="0" fontId="8" fillId="3" borderId="17" xfId="0" applyFont="1" applyFill="1" applyBorder="1" applyAlignment="1">
      <alignment wrapText="1"/>
    </xf>
    <xf numFmtId="0" fontId="7" fillId="3" borderId="14" xfId="0" applyFont="1" applyFill="1" applyBorder="1" applyAlignment="1">
      <alignment wrapText="1"/>
    </xf>
    <xf numFmtId="0" fontId="4" fillId="0" borderId="27"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xf numFmtId="0" fontId="29" fillId="3" borderId="17"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30" xfId="1" applyFont="1" applyFill="1" applyBorder="1" applyAlignment="1">
      <alignment vertical="center"/>
    </xf>
    <xf numFmtId="165" fontId="6" fillId="3" borderId="27" xfId="1" applyFont="1" applyFill="1" applyBorder="1" applyAlignment="1">
      <alignment vertical="center"/>
    </xf>
    <xf numFmtId="165" fontId="6" fillId="3" borderId="34" xfId="1" applyFont="1" applyFill="1" applyBorder="1" applyAlignment="1">
      <alignment vertical="center"/>
    </xf>
    <xf numFmtId="0" fontId="2" fillId="0" borderId="37" xfId="0" applyFont="1" applyBorder="1" applyAlignment="1">
      <alignment horizontal="center"/>
    </xf>
    <xf numFmtId="165" fontId="6" fillId="0" borderId="27" xfId="2" applyNumberFormat="1" applyFont="1" applyFill="1" applyBorder="1" applyAlignment="1">
      <alignment vertical="center"/>
    </xf>
    <xf numFmtId="165" fontId="6" fillId="0" borderId="27" xfId="1" applyFont="1" applyFill="1" applyBorder="1" applyAlignment="1">
      <alignment vertical="center"/>
    </xf>
    <xf numFmtId="0" fontId="2" fillId="0" borderId="32" xfId="0" applyFont="1" applyBorder="1"/>
    <xf numFmtId="0" fontId="6" fillId="0" borderId="37" xfId="0" applyFont="1" applyBorder="1"/>
    <xf numFmtId="165" fontId="6" fillId="0" borderId="37" xfId="1" applyFont="1" applyFill="1" applyBorder="1" applyAlignment="1">
      <alignment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indent="1"/>
    </xf>
    <xf numFmtId="0" fontId="2" fillId="0" borderId="37" xfId="0" applyFont="1" applyBorder="1"/>
    <xf numFmtId="166" fontId="19" fillId="0" borderId="32" xfId="0" applyNumberFormat="1" applyFont="1" applyBorder="1" applyAlignment="1">
      <alignment vertical="center"/>
    </xf>
    <xf numFmtId="166" fontId="19" fillId="0" borderId="37" xfId="0" applyNumberFormat="1" applyFont="1" applyBorder="1" applyAlignment="1">
      <alignment vertical="center"/>
    </xf>
    <xf numFmtId="0" fontId="8" fillId="0" borderId="30" xfId="0" applyFont="1" applyBorder="1" applyAlignment="1">
      <alignment vertical="center" wrapText="1"/>
    </xf>
    <xf numFmtId="166" fontId="2" fillId="0" borderId="30" xfId="0" applyNumberFormat="1" applyFont="1" applyBorder="1" applyAlignment="1">
      <alignment horizontal="right"/>
    </xf>
    <xf numFmtId="166" fontId="2" fillId="0" borderId="27" xfId="0" applyNumberFormat="1" applyFont="1" applyBorder="1" applyAlignment="1">
      <alignment horizontal="right"/>
    </xf>
    <xf numFmtId="166" fontId="2" fillId="0" borderId="35" xfId="0" applyNumberFormat="1" applyFont="1" applyBorder="1" applyAlignment="1">
      <alignment horizontal="right"/>
    </xf>
    <xf numFmtId="0" fontId="2" fillId="0" borderId="27" xfId="0" applyFont="1" applyBorder="1"/>
    <xf numFmtId="166" fontId="19" fillId="0" borderId="35" xfId="0" applyNumberFormat="1" applyFont="1" applyBorder="1" applyAlignment="1">
      <alignment vertical="center"/>
    </xf>
    <xf numFmtId="0" fontId="2" fillId="0" borderId="34"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59" xfId="0" applyNumberFormat="1" applyFont="1" applyFill="1" applyBorder="1" applyAlignment="1">
      <alignment vertical="center"/>
    </xf>
    <xf numFmtId="166" fontId="19" fillId="3" borderId="60" xfId="0" applyNumberFormat="1" applyFont="1" applyFill="1" applyBorder="1" applyAlignment="1">
      <alignment vertical="center"/>
    </xf>
    <xf numFmtId="166" fontId="19" fillId="3" borderId="70" xfId="0" applyNumberFormat="1" applyFont="1" applyFill="1" applyBorder="1" applyAlignment="1">
      <alignment vertical="center"/>
    </xf>
    <xf numFmtId="166" fontId="19" fillId="3" borderId="32" xfId="0" applyNumberFormat="1" applyFont="1" applyFill="1" applyBorder="1" applyAlignment="1">
      <alignment vertical="center"/>
    </xf>
    <xf numFmtId="166" fontId="19" fillId="3" borderId="35" xfId="0" applyNumberFormat="1" applyFont="1" applyFill="1" applyBorder="1" applyAlignment="1">
      <alignment vertical="center"/>
    </xf>
    <xf numFmtId="0" fontId="2" fillId="0" borderId="25" xfId="0" applyFont="1" applyBorder="1"/>
    <xf numFmtId="0" fontId="2" fillId="0" borderId="18" xfId="0" applyFont="1" applyBorder="1"/>
    <xf numFmtId="0" fontId="2" fillId="0" borderId="30" xfId="0" applyFont="1" applyBorder="1"/>
    <xf numFmtId="0" fontId="4" fillId="0" borderId="35" xfId="0" applyFont="1" applyBorder="1" applyAlignment="1">
      <alignment horizontal="center" vertical="center" wrapText="1"/>
    </xf>
    <xf numFmtId="0" fontId="2" fillId="3" borderId="7" xfId="0" applyFont="1" applyFill="1" applyBorder="1"/>
    <xf numFmtId="0" fontId="2" fillId="3" borderId="124" xfId="0" applyFont="1" applyFill="1" applyBorder="1"/>
    <xf numFmtId="0" fontId="2" fillId="3" borderId="29" xfId="0" applyFont="1" applyFill="1" applyBorder="1"/>
    <xf numFmtId="0" fontId="2" fillId="3" borderId="28" xfId="0" applyFont="1" applyFill="1" applyBorder="1"/>
    <xf numFmtId="0" fontId="4" fillId="3" borderId="35" xfId="0" applyFont="1" applyFill="1" applyBorder="1"/>
    <xf numFmtId="0" fontId="2" fillId="3" borderId="9" xfId="0" applyFont="1" applyFill="1" applyBorder="1"/>
    <xf numFmtId="0" fontId="2" fillId="3" borderId="35" xfId="0" applyFont="1" applyFill="1" applyBorder="1"/>
    <xf numFmtId="0" fontId="2" fillId="3" borderId="3" xfId="0" applyFont="1" applyFill="1" applyBorder="1"/>
    <xf numFmtId="0" fontId="2" fillId="3" borderId="20" xfId="0" applyFont="1" applyFill="1" applyBorder="1"/>
    <xf numFmtId="0" fontId="2" fillId="3" borderId="5" xfId="0" applyFont="1" applyFill="1" applyBorder="1"/>
    <xf numFmtId="0" fontId="4" fillId="3" borderId="106" xfId="0" applyFont="1" applyFill="1" applyBorder="1"/>
    <xf numFmtId="0" fontId="4" fillId="3" borderId="65" xfId="0" applyFont="1" applyFill="1" applyBorder="1"/>
    <xf numFmtId="0" fontId="4" fillId="3" borderId="129" xfId="0" applyFont="1" applyFill="1" applyBorder="1" applyAlignment="1">
      <alignment wrapText="1"/>
    </xf>
    <xf numFmtId="0" fontId="2" fillId="3" borderId="10" xfId="0" applyFont="1" applyFill="1" applyBorder="1"/>
    <xf numFmtId="0" fontId="2" fillId="3" borderId="21" xfId="0" applyFont="1" applyFill="1" applyBorder="1"/>
    <xf numFmtId="0" fontId="2" fillId="3" borderId="22" xfId="0" applyFont="1" applyFill="1" applyBorder="1"/>
    <xf numFmtId="0" fontId="7" fillId="0" borderId="14" xfId="0" applyFont="1" applyBorder="1" applyAlignment="1">
      <alignment horizontal="left" vertical="center"/>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4" fillId="0" borderId="0" xfId="0" applyFont="1" applyAlignment="1">
      <alignment horizontal="center" vertical="center"/>
    </xf>
    <xf numFmtId="0" fontId="5" fillId="0" borderId="42" xfId="0" applyFont="1" applyBorder="1" applyAlignment="1">
      <alignment horizont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2" fillId="0" borderId="42"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Border="1" applyAlignment="1">
      <alignment vertical="center"/>
    </xf>
    <xf numFmtId="0" fontId="2" fillId="0" borderId="0" xfId="0" applyFont="1" applyBorder="1" applyAlignment="1">
      <alignment vertical="center"/>
    </xf>
    <xf numFmtId="165" fontId="6" fillId="0" borderId="11" xfId="1" applyFont="1" applyFill="1" applyBorder="1" applyAlignment="1">
      <alignment vertical="center"/>
    </xf>
    <xf numFmtId="165" fontId="6" fillId="0" borderId="88" xfId="1" applyFont="1" applyFill="1" applyBorder="1" applyAlignment="1">
      <alignment vertical="center"/>
    </xf>
    <xf numFmtId="165" fontId="6" fillId="0" borderId="75" xfId="1" applyFont="1" applyFill="1" applyBorder="1" applyAlignment="1">
      <alignment vertical="center"/>
    </xf>
    <xf numFmtId="0" fontId="6" fillId="0" borderId="11" xfId="2" applyFont="1" applyFill="1" applyBorder="1" applyAlignment="1">
      <alignment vertical="center"/>
    </xf>
    <xf numFmtId="0" fontId="6" fillId="0" borderId="11" xfId="2" applyFont="1" applyFill="1" applyBorder="1" applyAlignment="1">
      <alignment vertical="center" wrapText="1"/>
    </xf>
    <xf numFmtId="0" fontId="6" fillId="0" borderId="130" xfId="0" applyFont="1" applyBorder="1" applyAlignment="1">
      <alignment vertical="center"/>
    </xf>
    <xf numFmtId="0" fontId="6" fillId="0" borderId="11" xfId="0" applyFont="1" applyBorder="1" applyAlignment="1">
      <alignment vertical="center"/>
    </xf>
    <xf numFmtId="0" fontId="6" fillId="0" borderId="24" xfId="0" applyFont="1" applyBorder="1" applyAlignment="1">
      <alignment vertical="center"/>
    </xf>
    <xf numFmtId="165" fontId="6" fillId="0" borderId="11" xfId="0" applyNumberFormat="1" applyFont="1" applyBorder="1" applyAlignment="1">
      <alignment vertical="center"/>
    </xf>
    <xf numFmtId="165" fontId="6" fillId="0" borderId="24" xfId="0" applyNumberFormat="1" applyFont="1" applyBorder="1" applyAlignment="1">
      <alignment vertical="center"/>
    </xf>
    <xf numFmtId="165" fontId="6" fillId="0" borderId="30" xfId="0" applyNumberFormat="1" applyFont="1" applyBorder="1" applyAlignment="1">
      <alignment vertical="center"/>
    </xf>
    <xf numFmtId="165" fontId="6" fillId="0" borderId="34" xfId="0" applyNumberFormat="1" applyFont="1" applyBorder="1" applyAlignment="1">
      <alignment vertical="center"/>
    </xf>
    <xf numFmtId="165" fontId="6" fillId="0" borderId="17" xfId="1" applyFont="1" applyFill="1" applyBorder="1" applyAlignment="1">
      <alignment vertical="center"/>
    </xf>
    <xf numFmtId="0" fontId="2" fillId="0" borderId="11" xfId="0" applyFont="1" applyBorder="1"/>
    <xf numFmtId="165" fontId="6" fillId="0" borderId="128" xfId="0" applyNumberFormat="1" applyFont="1" applyBorder="1" applyAlignment="1">
      <alignment vertical="center"/>
    </xf>
    <xf numFmtId="165" fontId="6" fillId="0" borderId="131" xfId="0" applyNumberFormat="1" applyFont="1" applyBorder="1" applyAlignment="1">
      <alignment vertical="center"/>
    </xf>
    <xf numFmtId="165" fontId="6" fillId="0" borderId="27" xfId="0" applyNumberFormat="1" applyFont="1" applyBorder="1" applyAlignment="1">
      <alignment vertical="center"/>
    </xf>
    <xf numFmtId="165" fontId="6" fillId="0" borderId="105" xfId="0" applyNumberFormat="1" applyFont="1" applyBorder="1" applyAlignment="1">
      <alignment vertical="center"/>
    </xf>
    <xf numFmtId="165" fontId="6" fillId="0" borderId="132" xfId="0" applyNumberFormat="1" applyFont="1" applyBorder="1" applyAlignment="1">
      <alignment vertical="center"/>
    </xf>
    <xf numFmtId="165" fontId="6" fillId="0" borderId="93" xfId="1" applyFont="1" applyFill="1" applyBorder="1" applyAlignment="1">
      <alignment vertical="center"/>
    </xf>
    <xf numFmtId="14" fontId="5" fillId="0" borderId="17" xfId="0" applyNumberFormat="1" applyFont="1" applyBorder="1" applyAlignment="1">
      <alignment horizontal="center" vertical="center"/>
    </xf>
    <xf numFmtId="0" fontId="2" fillId="0" borderId="11" xfId="0" applyFont="1" applyBorder="1" applyAlignment="1">
      <alignment vertical="center"/>
    </xf>
    <xf numFmtId="0" fontId="9" fillId="0" borderId="11" xfId="0" applyFont="1" applyBorder="1" applyAlignment="1">
      <alignment horizontal="center" vertical="center"/>
    </xf>
    <xf numFmtId="165" fontId="6" fillId="0" borderId="11" xfId="2" applyNumberFormat="1" applyFont="1" applyFill="1" applyBorder="1" applyAlignment="1">
      <alignment vertical="center"/>
    </xf>
    <xf numFmtId="14" fontId="8" fillId="0" borderId="35" xfId="0" applyNumberFormat="1" applyFont="1" applyBorder="1" applyAlignment="1">
      <alignment horizontal="center" vertical="center"/>
    </xf>
    <xf numFmtId="0" fontId="9" fillId="0" borderId="27" xfId="0" applyFont="1" applyBorder="1" applyAlignment="1">
      <alignment horizontal="center" vertical="center"/>
    </xf>
    <xf numFmtId="0" fontId="2" fillId="0" borderId="27" xfId="0" applyFont="1" applyBorder="1" applyAlignment="1">
      <alignment vertical="center"/>
    </xf>
    <xf numFmtId="166" fontId="6" fillId="0" borderId="11" xfId="2" applyNumberFormat="1" applyFont="1" applyFill="1" applyBorder="1" applyAlignment="1">
      <alignment vertical="center"/>
    </xf>
    <xf numFmtId="0" fontId="2" fillId="0" borderId="27" xfId="0" applyFont="1" applyBorder="1" applyAlignment="1">
      <alignment horizontal="center" vertical="center"/>
    </xf>
    <xf numFmtId="0" fontId="7" fillId="0" borderId="27" xfId="0" applyFont="1" applyBorder="1" applyAlignment="1">
      <alignment vertical="center"/>
    </xf>
    <xf numFmtId="0" fontId="8" fillId="0" borderId="18" xfId="0" applyFont="1" applyBorder="1" applyAlignment="1">
      <alignment vertical="center" wrapText="1"/>
    </xf>
    <xf numFmtId="0" fontId="8" fillId="0" borderId="35" xfId="0" applyFont="1" applyBorder="1" applyAlignment="1">
      <alignment vertical="center" wrapText="1"/>
    </xf>
    <xf numFmtId="166" fontId="7" fillId="0" borderId="35" xfId="0" applyNumberFormat="1" applyFont="1" applyBorder="1" applyAlignment="1">
      <alignment horizontal="center" vertical="center" wrapText="1"/>
    </xf>
    <xf numFmtId="166" fontId="7" fillId="0" borderId="33" xfId="0" applyNumberFormat="1" applyFont="1" applyBorder="1" applyAlignment="1">
      <alignment horizontal="center" vertical="center" wrapText="1"/>
    </xf>
    <xf numFmtId="166" fontId="7" fillId="0" borderId="32" xfId="0" applyNumberFormat="1" applyFont="1" applyBorder="1" applyAlignment="1">
      <alignment horizontal="center" vertical="center" wrapText="1"/>
    </xf>
    <xf numFmtId="166" fontId="6" fillId="0" borderId="35" xfId="1" applyNumberFormat="1" applyFont="1" applyFill="1" applyBorder="1" applyAlignment="1">
      <alignment vertical="center"/>
    </xf>
    <xf numFmtId="166" fontId="7" fillId="0" borderId="33" xfId="0" applyNumberFormat="1" applyFont="1" applyBorder="1" applyAlignment="1">
      <alignment horizontal="center" vertical="center"/>
    </xf>
    <xf numFmtId="166" fontId="7" fillId="0" borderId="35" xfId="0" applyNumberFormat="1" applyFont="1" applyBorder="1" applyAlignment="1">
      <alignment horizontal="center" vertical="center"/>
    </xf>
    <xf numFmtId="166" fontId="6" fillId="0" borderId="33" xfId="1" applyNumberFormat="1" applyFont="1" applyFill="1" applyBorder="1" applyAlignment="1">
      <alignment vertical="center"/>
    </xf>
    <xf numFmtId="166" fontId="2" fillId="0" borderId="93" xfId="0" applyNumberFormat="1" applyFont="1" applyBorder="1" applyAlignment="1">
      <alignment horizontal="center" vertical="center"/>
    </xf>
    <xf numFmtId="166" fontId="7" fillId="0" borderId="27" xfId="0" applyNumberFormat="1" applyFont="1" applyBorder="1" applyAlignment="1">
      <alignment horizontal="center" vertical="center" wrapText="1"/>
    </xf>
    <xf numFmtId="166" fontId="7" fillId="0" borderId="30" xfId="0" applyNumberFormat="1" applyFont="1" applyBorder="1" applyAlignment="1">
      <alignment horizontal="center" vertical="center" wrapText="1"/>
    </xf>
    <xf numFmtId="166" fontId="6" fillId="0" borderId="0" xfId="1" applyNumberFormat="1" applyFont="1" applyFill="1" applyBorder="1" applyAlignment="1">
      <alignment vertical="center"/>
    </xf>
    <xf numFmtId="166" fontId="7" fillId="0" borderId="30" xfId="0" applyNumberFormat="1" applyFont="1" applyBorder="1" applyAlignment="1">
      <alignment horizontal="center" vertical="center"/>
    </xf>
    <xf numFmtId="166" fontId="7" fillId="0" borderId="25" xfId="0" applyNumberFormat="1" applyFont="1" applyBorder="1" applyAlignment="1">
      <alignment horizontal="center" vertical="center" wrapText="1"/>
    </xf>
    <xf numFmtId="166" fontId="6" fillId="0" borderId="41" xfId="1" applyNumberFormat="1" applyFont="1" applyFill="1" applyBorder="1" applyAlignment="1">
      <alignment vertical="center"/>
    </xf>
    <xf numFmtId="166" fontId="6" fillId="0" borderId="45" xfId="1" applyNumberFormat="1" applyFont="1" applyFill="1" applyBorder="1" applyAlignment="1">
      <alignment vertical="center"/>
    </xf>
    <xf numFmtId="166" fontId="2" fillId="0" borderId="41" xfId="0" applyNumberFormat="1" applyFont="1" applyBorder="1" applyAlignment="1">
      <alignment horizontal="center" vertical="center"/>
    </xf>
    <xf numFmtId="166" fontId="6" fillId="0" borderId="35" xfId="2" applyNumberFormat="1" applyFont="1" applyFill="1" applyBorder="1" applyAlignment="1">
      <alignment vertical="center"/>
    </xf>
    <xf numFmtId="166" fontId="6" fillId="0" borderId="37" xfId="1" applyNumberFormat="1" applyFont="1" applyFill="1" applyBorder="1" applyAlignment="1">
      <alignment vertical="center"/>
    </xf>
    <xf numFmtId="166" fontId="6" fillId="0" borderId="35" xfId="2" applyNumberFormat="1" applyFont="1" applyFill="1" applyBorder="1" applyAlignment="1">
      <alignment horizontal="right" vertical="center" wrapText="1"/>
    </xf>
    <xf numFmtId="166" fontId="6" fillId="0" borderId="32" xfId="2" applyNumberFormat="1" applyFont="1" applyFill="1" applyBorder="1" applyAlignment="1">
      <alignment horizontal="right" vertical="center" wrapText="1"/>
    </xf>
    <xf numFmtId="166" fontId="6" fillId="0" borderId="82" xfId="1" applyNumberFormat="1" applyFont="1" applyFill="1" applyBorder="1" applyAlignment="1">
      <alignment vertical="center"/>
    </xf>
    <xf numFmtId="166" fontId="6" fillId="0" borderId="33" xfId="2" applyNumberFormat="1" applyFont="1" applyFill="1" applyBorder="1" applyAlignment="1">
      <alignment vertical="center"/>
    </xf>
    <xf numFmtId="166" fontId="6" fillId="0" borderId="27" xfId="2" applyNumberFormat="1" applyFont="1" applyFill="1" applyBorder="1" applyAlignment="1">
      <alignment vertical="center"/>
    </xf>
    <xf numFmtId="166" fontId="6" fillId="0" borderId="27" xfId="1" applyNumberFormat="1" applyFont="1" applyFill="1" applyBorder="1" applyAlignment="1">
      <alignment vertical="center"/>
    </xf>
    <xf numFmtId="166" fontId="6" fillId="0" borderId="14" xfId="2" applyNumberFormat="1" applyFont="1" applyFill="1" applyBorder="1" applyAlignment="1">
      <alignment vertical="center"/>
    </xf>
    <xf numFmtId="166" fontId="6" fillId="0" borderId="41" xfId="2" applyNumberFormat="1" applyFont="1" applyFill="1" applyBorder="1" applyAlignment="1">
      <alignment vertical="center"/>
    </xf>
    <xf numFmtId="166" fontId="6" fillId="0" borderId="14" xfId="1" applyNumberFormat="1" applyFont="1" applyFill="1" applyBorder="1" applyAlignment="1">
      <alignment vertical="center"/>
    </xf>
    <xf numFmtId="166" fontId="6" fillId="0" borderId="34" xfId="1" applyNumberFormat="1" applyFont="1" applyFill="1" applyBorder="1" applyAlignment="1">
      <alignment vertical="center"/>
    </xf>
    <xf numFmtId="166" fontId="6" fillId="0" borderId="18" xfId="1" applyNumberFormat="1" applyFont="1" applyFill="1" applyBorder="1" applyAlignment="1">
      <alignment vertical="center"/>
    </xf>
    <xf numFmtId="166" fontId="6" fillId="0" borderId="41" xfId="0" applyNumberFormat="1" applyFont="1" applyBorder="1" applyAlignment="1">
      <alignment vertical="center"/>
    </xf>
    <xf numFmtId="166" fontId="6" fillId="0" borderId="104" xfId="1" applyNumberFormat="1" applyFont="1" applyFill="1" applyBorder="1" applyAlignment="1">
      <alignment vertical="center"/>
    </xf>
    <xf numFmtId="166" fontId="6" fillId="0" borderId="76" xfId="1" applyNumberFormat="1" applyFont="1" applyFill="1" applyBorder="1" applyAlignment="1">
      <alignment vertical="center"/>
    </xf>
    <xf numFmtId="166" fontId="6" fillId="0" borderId="116" xfId="1" applyNumberFormat="1" applyFont="1" applyFill="1" applyBorder="1" applyAlignment="1">
      <alignment vertical="center"/>
    </xf>
    <xf numFmtId="166" fontId="6" fillId="0" borderId="95" xfId="1" applyNumberFormat="1" applyFont="1" applyFill="1" applyBorder="1" applyAlignment="1">
      <alignment vertical="center"/>
    </xf>
    <xf numFmtId="0" fontId="8" fillId="0" borderId="27" xfId="0" applyFont="1" applyBorder="1" applyAlignment="1">
      <alignment horizontal="left" vertical="center" wrapText="1"/>
    </xf>
    <xf numFmtId="165" fontId="8" fillId="0" borderId="37" xfId="0" applyNumberFormat="1" applyFont="1" applyBorder="1" applyAlignment="1">
      <alignment horizontal="right"/>
    </xf>
    <xf numFmtId="0" fontId="7" fillId="0" borderId="0" xfId="0" applyFont="1" applyBorder="1" applyAlignment="1">
      <alignment horizontal="center"/>
    </xf>
    <xf numFmtId="0" fontId="5" fillId="0" borderId="30" xfId="0" applyFont="1" applyBorder="1" applyAlignment="1">
      <alignment vertical="center" wrapText="1"/>
    </xf>
    <xf numFmtId="0" fontId="4" fillId="0" borderId="27" xfId="0" applyFont="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vertical="center" wrapText="1"/>
    </xf>
    <xf numFmtId="0" fontId="2" fillId="0" borderId="34" xfId="0" applyFont="1" applyBorder="1" applyAlignment="1">
      <alignment horizontal="left" vertical="center" wrapText="1"/>
    </xf>
    <xf numFmtId="0" fontId="2" fillId="3" borderId="127" xfId="0" applyFont="1" applyFill="1" applyBorder="1" applyAlignment="1">
      <alignment wrapText="1"/>
    </xf>
    <xf numFmtId="0" fontId="2" fillId="3" borderId="29" xfId="0" applyFont="1" applyFill="1" applyBorder="1" applyAlignment="1">
      <alignment wrapText="1"/>
    </xf>
    <xf numFmtId="0" fontId="2" fillId="3" borderId="28" xfId="0" applyFont="1" applyFill="1" applyBorder="1" applyAlignment="1">
      <alignment wrapText="1"/>
    </xf>
    <xf numFmtId="0" fontId="4" fillId="3" borderId="35" xfId="0" applyFont="1" applyFill="1" applyBorder="1" applyAlignment="1">
      <alignment wrapText="1"/>
    </xf>
    <xf numFmtId="0" fontId="2" fillId="3" borderId="125" xfId="0" applyFont="1" applyFill="1" applyBorder="1" applyAlignment="1">
      <alignment wrapText="1"/>
    </xf>
    <xf numFmtId="0" fontId="21" fillId="3" borderId="16" xfId="0" applyFont="1" applyFill="1" applyBorder="1" applyAlignment="1">
      <alignment horizontal="center" indent="1"/>
    </xf>
    <xf numFmtId="0" fontId="5" fillId="3" borderId="17" xfId="0" applyFont="1" applyFill="1" applyBorder="1" applyAlignment="1">
      <alignment horizontal="right" indent="1"/>
    </xf>
    <xf numFmtId="0" fontId="0" fillId="3" borderId="0" xfId="0" applyFill="1" applyBorder="1"/>
    <xf numFmtId="0" fontId="4" fillId="3" borderId="27" xfId="0" applyFont="1" applyFill="1" applyBorder="1" applyAlignment="1">
      <alignment vertical="center" wrapText="1"/>
    </xf>
    <xf numFmtId="0" fontId="0" fillId="3" borderId="30" xfId="0" applyFill="1" applyBorder="1"/>
    <xf numFmtId="0" fontId="0" fillId="3" borderId="27" xfId="0" applyFill="1" applyBorder="1"/>
    <xf numFmtId="0" fontId="4" fillId="3" borderId="32" xfId="0" applyFont="1" applyFill="1" applyBorder="1"/>
    <xf numFmtId="0" fontId="0" fillId="3" borderId="35" xfId="0" applyFill="1" applyBorder="1"/>
    <xf numFmtId="0" fontId="0" fillId="3" borderId="11" xfId="0" applyFill="1" applyBorder="1"/>
    <xf numFmtId="0" fontId="0" fillId="3" borderId="37" xfId="0" applyFill="1" applyBorder="1"/>
    <xf numFmtId="0" fontId="0" fillId="3" borderId="33" xfId="0" applyFill="1" applyBorder="1"/>
    <xf numFmtId="0" fontId="23" fillId="3" borderId="53" xfId="0" applyFont="1" applyFill="1" applyBorder="1" applyAlignment="1">
      <alignment indent="1"/>
    </xf>
    <xf numFmtId="0" fontId="6" fillId="3" borderId="40" xfId="0" applyFont="1" applyFill="1" applyBorder="1" applyAlignment="1">
      <alignment horizontal="center"/>
    </xf>
    <xf numFmtId="0" fontId="19" fillId="3" borderId="69" xfId="0" applyFont="1" applyFill="1" applyBorder="1" applyAlignment="1">
      <alignment horizontal="right"/>
    </xf>
    <xf numFmtId="0" fontId="2" fillId="3" borderId="0" xfId="0" applyFont="1" applyFill="1" applyBorder="1"/>
    <xf numFmtId="0" fontId="4" fillId="3" borderId="27" xfId="0" applyFont="1" applyFill="1" applyBorder="1" applyAlignment="1">
      <alignment horizontal="center" vertical="center"/>
    </xf>
    <xf numFmtId="0" fontId="2" fillId="3" borderId="34" xfId="0" applyFont="1" applyFill="1" applyBorder="1"/>
    <xf numFmtId="0" fontId="2" fillId="3" borderId="47" xfId="0" applyFont="1" applyFill="1" applyBorder="1" applyAlignment="1">
      <alignment horizontal="left" vertical="center" wrapText="1"/>
    </xf>
    <xf numFmtId="166" fontId="2" fillId="3" borderId="4" xfId="0" applyNumberFormat="1" applyFont="1" applyFill="1" applyBorder="1" applyAlignment="1">
      <alignment horizontal="right"/>
    </xf>
    <xf numFmtId="166" fontId="2" fillId="3" borderId="13" xfId="0" applyNumberFormat="1" applyFont="1" applyFill="1" applyBorder="1" applyAlignment="1">
      <alignment horizontal="right"/>
    </xf>
    <xf numFmtId="166" fontId="2" fillId="3" borderId="49" xfId="0" applyNumberFormat="1" applyFont="1" applyFill="1" applyBorder="1" applyAlignment="1">
      <alignment horizontal="right"/>
    </xf>
    <xf numFmtId="0" fontId="2" fillId="3" borderId="47" xfId="0" applyFont="1" applyFill="1" applyBorder="1" applyAlignment="1">
      <alignment indent="1"/>
    </xf>
    <xf numFmtId="0" fontId="18" fillId="3" borderId="11" xfId="0" applyFont="1" applyFill="1" applyBorder="1"/>
    <xf numFmtId="166" fontId="19" fillId="3" borderId="112" xfId="0" applyNumberFormat="1" applyFont="1" applyFill="1" applyBorder="1" applyAlignment="1">
      <alignment vertical="center"/>
    </xf>
    <xf numFmtId="166" fontId="19" fillId="3" borderId="14" xfId="0" applyNumberFormat="1" applyFont="1" applyFill="1" applyBorder="1" applyAlignment="1">
      <alignment vertical="center"/>
    </xf>
    <xf numFmtId="0" fontId="2" fillId="3" borderId="0" xfId="0" applyFont="1" applyFill="1" applyBorder="1" applyAlignment="1">
      <alignment horizontal="center"/>
    </xf>
    <xf numFmtId="0" fontId="7" fillId="3" borderId="38" xfId="0" applyFont="1" applyFill="1" applyBorder="1" applyAlignment="1">
      <alignment wrapText="1"/>
    </xf>
    <xf numFmtId="0" fontId="8" fillId="0" borderId="37" xfId="0" applyFont="1" applyBorder="1" applyAlignment="1">
      <alignment vertical="center"/>
    </xf>
    <xf numFmtId="0" fontId="5" fillId="0" borderId="37" xfId="0" applyFont="1" applyBorder="1" applyAlignment="1">
      <alignment vertical="center"/>
    </xf>
    <xf numFmtId="165" fontId="6" fillId="0" borderId="85" xfId="1" applyFont="1" applyFill="1" applyBorder="1" applyAlignment="1">
      <alignment vertical="center"/>
    </xf>
    <xf numFmtId="165" fontId="6" fillId="0" borderId="101" xfId="1" applyFont="1" applyFill="1" applyBorder="1" applyAlignment="1">
      <alignment vertical="center"/>
    </xf>
    <xf numFmtId="0" fontId="6" fillId="0" borderId="0" xfId="0" applyFont="1" applyBorder="1" applyAlignment="1">
      <alignmen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16" xfId="0" applyFont="1" applyBorder="1" applyAlignment="1">
      <alignment horizontal="left" vertical="center"/>
    </xf>
    <xf numFmtId="0" fontId="5" fillId="0" borderId="55" xfId="0" applyFont="1" applyBorder="1" applyAlignment="1">
      <alignment vertical="center"/>
    </xf>
    <xf numFmtId="165" fontId="6" fillId="0" borderId="30" xfId="2" applyNumberFormat="1" applyFont="1" applyFill="1" applyBorder="1" applyAlignment="1">
      <alignment vertical="center"/>
    </xf>
    <xf numFmtId="0" fontId="5" fillId="0" borderId="0" xfId="0" quotePrefix="1" applyFont="1" applyBorder="1" applyAlignment="1">
      <alignment vertical="center"/>
    </xf>
    <xf numFmtId="0" fontId="5" fillId="0" borderId="0" xfId="0" applyFont="1" applyBorder="1" applyAlignment="1">
      <alignment horizontal="left" vertical="center" wrapText="1" indent="1"/>
    </xf>
    <xf numFmtId="0" fontId="6" fillId="0" borderId="0" xfId="0" applyFont="1" applyBorder="1"/>
    <xf numFmtId="0" fontId="5" fillId="0" borderId="25" xfId="0" applyFont="1" applyBorder="1" applyAlignment="1">
      <alignment horizontal="left" vertical="center" wrapText="1" indent="1"/>
    </xf>
    <xf numFmtId="0" fontId="5" fillId="0" borderId="16" xfId="0" applyFont="1" applyBorder="1" applyAlignment="1">
      <alignment horizontal="left" vertical="center" wrapText="1" indent="1"/>
    </xf>
    <xf numFmtId="0" fontId="6" fillId="0" borderId="16" xfId="0" applyFont="1" applyBorder="1"/>
    <xf numFmtId="0" fontId="5" fillId="0" borderId="14" xfId="0" applyFont="1" applyBorder="1" applyAlignment="1">
      <alignment horizontal="left" vertical="center" wrapText="1" indent="1"/>
    </xf>
    <xf numFmtId="0" fontId="6" fillId="0" borderId="0" xfId="0" applyFont="1" applyBorder="1" applyAlignment="1">
      <alignment horizontal="left" indent="4"/>
    </xf>
    <xf numFmtId="14" fontId="22" fillId="0" borderId="134" xfId="0" applyNumberFormat="1" applyFont="1" applyBorder="1" applyAlignment="1">
      <alignment horizontal="center" vertical="center"/>
    </xf>
    <xf numFmtId="0" fontId="22" fillId="0" borderId="22" xfId="0" applyFont="1" applyBorder="1" applyAlignment="1">
      <alignment horizontal="center" vertical="center"/>
    </xf>
    <xf numFmtId="165" fontId="6" fillId="0" borderId="135" xfId="1" applyFont="1" applyFill="1" applyBorder="1" applyAlignment="1">
      <alignment vertical="center"/>
    </xf>
    <xf numFmtId="0" fontId="9" fillId="0" borderId="30" xfId="0" applyFont="1" applyBorder="1" applyAlignment="1">
      <alignment horizontal="center" vertical="top"/>
    </xf>
    <xf numFmtId="165" fontId="6" fillId="0" borderId="27" xfId="2" applyNumberFormat="1" applyFont="1" applyFill="1" applyBorder="1"/>
    <xf numFmtId="165" fontId="6" fillId="0" borderId="35" xfId="2" applyNumberFormat="1" applyFont="1" applyFill="1" applyBorder="1"/>
    <xf numFmtId="165" fontId="6" fillId="0" borderId="34" xfId="2" applyNumberFormat="1" applyFont="1" applyFill="1" applyBorder="1" applyAlignment="1">
      <alignment vertical="center"/>
    </xf>
    <xf numFmtId="166" fontId="6" fillId="0" borderId="34" xfId="2" applyNumberFormat="1" applyFont="1" applyFill="1" applyBorder="1" applyAlignment="1">
      <alignment vertical="center"/>
    </xf>
    <xf numFmtId="166" fontId="6" fillId="0" borderId="32" xfId="1" applyNumberFormat="1" applyFont="1" applyFill="1" applyBorder="1" applyAlignment="1">
      <alignment vertical="center"/>
    </xf>
    <xf numFmtId="166" fontId="6" fillId="0" borderId="86" xfId="1" applyNumberFormat="1" applyFont="1" applyFill="1" applyBorder="1" applyAlignment="1">
      <alignment vertical="center"/>
    </xf>
    <xf numFmtId="166" fontId="6" fillId="0" borderId="11" xfId="1" applyNumberFormat="1" applyFont="1" applyFill="1" applyBorder="1" applyAlignment="1">
      <alignment vertical="center"/>
    </xf>
    <xf numFmtId="0" fontId="8" fillId="0" borderId="42" xfId="0" applyFont="1" applyBorder="1"/>
    <xf numFmtId="0" fontId="4" fillId="0" borderId="42" xfId="0" applyFont="1" applyBorder="1" applyAlignment="1">
      <alignment indent="1"/>
    </xf>
    <xf numFmtId="0" fontId="2" fillId="0" borderId="35" xfId="0" applyFont="1" applyBorder="1" applyAlignment="1">
      <alignment horizontal="center" vertical="center"/>
    </xf>
    <xf numFmtId="166" fontId="6" fillId="3" borderId="27" xfId="0" applyNumberFormat="1" applyFont="1" applyFill="1" applyBorder="1"/>
    <xf numFmtId="166" fontId="6" fillId="3" borderId="57" xfId="0" applyNumberFormat="1" applyFont="1" applyFill="1" applyBorder="1"/>
    <xf numFmtId="166" fontId="6" fillId="3" borderId="27" xfId="2" applyNumberFormat="1" applyFont="1" applyFill="1" applyBorder="1"/>
    <xf numFmtId="166" fontId="6" fillId="3" borderId="57" xfId="2" applyNumberFormat="1" applyFont="1" applyFill="1" applyBorder="1"/>
    <xf numFmtId="166" fontId="6" fillId="3" borderId="63" xfId="2" applyNumberFormat="1" applyFont="1" applyFill="1" applyBorder="1"/>
    <xf numFmtId="166" fontId="6" fillId="3" borderId="64" xfId="2" applyNumberFormat="1" applyFont="1" applyFill="1" applyBorder="1"/>
    <xf numFmtId="166" fontId="6" fillId="3" borderId="60" xfId="2" applyNumberFormat="1" applyFont="1" applyFill="1" applyBorder="1"/>
    <xf numFmtId="166" fontId="6" fillId="3" borderId="61" xfId="2" applyNumberFormat="1" applyFont="1" applyFill="1" applyBorder="1"/>
    <xf numFmtId="166" fontId="6" fillId="3" borderId="66" xfId="2" applyNumberFormat="1" applyFont="1" applyFill="1" applyBorder="1"/>
    <xf numFmtId="166" fontId="6" fillId="3" borderId="67" xfId="2" applyNumberFormat="1" applyFont="1" applyFill="1" applyBorder="1"/>
    <xf numFmtId="166" fontId="2" fillId="0" borderId="34" xfId="0" applyNumberFormat="1" applyFont="1" applyBorder="1" applyAlignment="1">
      <alignment horizontal="right"/>
    </xf>
    <xf numFmtId="0" fontId="4" fillId="3" borderId="0" xfId="0" applyFont="1" applyFill="1" applyBorder="1"/>
    <xf numFmtId="0" fontId="2" fillId="3" borderId="136" xfId="0" applyFont="1" applyFill="1" applyBorder="1"/>
    <xf numFmtId="0" fontId="2" fillId="3" borderId="137" xfId="0" applyFont="1" applyFill="1" applyBorder="1"/>
    <xf numFmtId="0" fontId="2" fillId="3" borderId="27" xfId="0" applyFont="1" applyFill="1" applyBorder="1"/>
    <xf numFmtId="0" fontId="2" fillId="3" borderId="126" xfId="0" applyFont="1" applyFill="1" applyBorder="1" applyAlignment="1">
      <alignment horizontal="center"/>
    </xf>
    <xf numFmtId="0" fontId="2" fillId="3" borderId="138" xfId="0" applyFont="1" applyFill="1" applyBorder="1"/>
    <xf numFmtId="0" fontId="2" fillId="3" borderId="29" xfId="0" applyFont="1" applyFill="1" applyBorder="1" applyAlignment="1">
      <alignment horizontal="left"/>
    </xf>
    <xf numFmtId="0" fontId="4" fillId="3" borderId="34" xfId="0" applyFont="1" applyFill="1" applyBorder="1"/>
    <xf numFmtId="0" fontId="16" fillId="3" borderId="0" xfId="0" applyFont="1" applyFill="1" applyBorder="1"/>
    <xf numFmtId="166" fontId="2" fillId="3" borderId="12" xfId="0" applyNumberFormat="1" applyFont="1" applyFill="1" applyBorder="1" applyAlignment="1">
      <alignment horizontal="right"/>
    </xf>
    <xf numFmtId="166" fontId="2" fillId="3" borderId="30" xfId="0" applyNumberFormat="1" applyFont="1" applyFill="1" applyBorder="1" applyAlignment="1">
      <alignment horizontal="right"/>
    </xf>
    <xf numFmtId="166" fontId="2" fillId="3" borderId="27" xfId="0" applyNumberFormat="1" applyFont="1" applyFill="1" applyBorder="1" applyAlignment="1">
      <alignment horizontal="right"/>
    </xf>
    <xf numFmtId="166" fontId="2" fillId="3" borderId="34" xfId="0" applyNumberFormat="1" applyFont="1" applyFill="1" applyBorder="1" applyAlignment="1">
      <alignment horizontal="right"/>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7" fillId="3" borderId="14" xfId="0" applyFont="1" applyFill="1" applyBorder="1" applyAlignment="1">
      <alignment horizontal="left" wrapText="1"/>
    </xf>
    <xf numFmtId="0" fontId="29" fillId="3" borderId="0" xfId="0" applyFont="1" applyFill="1" applyBorder="1" applyAlignment="1">
      <alignment horizontal="left" wrapText="1"/>
    </xf>
    <xf numFmtId="0" fontId="29" fillId="3" borderId="0" xfId="0" applyFont="1" applyFill="1" applyBorder="1" applyAlignment="1">
      <alignment wrapText="1"/>
    </xf>
    <xf numFmtId="0" fontId="36"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2" fillId="3" borderId="0" xfId="0" applyFont="1" applyFill="1" applyBorder="1" applyAlignment="1">
      <alignment horizontal="left" wrapText="1"/>
    </xf>
    <xf numFmtId="0" fontId="29" fillId="3" borderId="38" xfId="0" applyFont="1" applyFill="1" applyBorder="1" applyAlignment="1">
      <alignment horizontal="left"/>
    </xf>
    <xf numFmtId="0" fontId="29" fillId="3" borderId="120" xfId="0" applyFont="1" applyFill="1" applyBorder="1" applyAlignment="1">
      <alignment horizontal="left"/>
    </xf>
    <xf numFmtId="0" fontId="29" fillId="3" borderId="0" xfId="0" quotePrefix="1" applyFont="1" applyFill="1" applyBorder="1" applyAlignment="1">
      <alignment horizontal="left" wrapText="1"/>
    </xf>
    <xf numFmtId="0" fontId="29" fillId="3" borderId="120" xfId="0" applyFont="1" applyFill="1" applyBorder="1" applyAlignment="1">
      <alignment horizontal="left" wrapText="1"/>
    </xf>
    <xf numFmtId="0" fontId="29" fillId="3" borderId="0" xfId="0" applyFont="1" applyFill="1" applyBorder="1" applyAlignment="1">
      <alignment horizontal="left"/>
    </xf>
    <xf numFmtId="0" fontId="17" fillId="0" borderId="0" xfId="0" applyFont="1" applyAlignment="1">
      <alignment vertical="center" wrapText="1"/>
    </xf>
    <xf numFmtId="166" fontId="2" fillId="3" borderId="20" xfId="0" applyNumberFormat="1" applyFont="1" applyFill="1" applyBorder="1"/>
    <xf numFmtId="166" fontId="2" fillId="3" borderId="5" xfId="0" applyNumberFormat="1" applyFont="1" applyFill="1" applyBorder="1"/>
    <xf numFmtId="166" fontId="2" fillId="3" borderId="10" xfId="0" applyNumberFormat="1" applyFont="1" applyFill="1" applyBorder="1"/>
    <xf numFmtId="166" fontId="2" fillId="3" borderId="124" xfId="0" applyNumberFormat="1" applyFont="1" applyFill="1" applyBorder="1"/>
    <xf numFmtId="166" fontId="2" fillId="3" borderId="7" xfId="0" applyNumberFormat="1" applyFont="1" applyFill="1" applyBorder="1"/>
    <xf numFmtId="166" fontId="2" fillId="3" borderId="21" xfId="0" applyNumberFormat="1" applyFont="1" applyFill="1" applyBorder="1"/>
    <xf numFmtId="166" fontId="2" fillId="3" borderId="9" xfId="0" applyNumberFormat="1" applyFont="1" applyFill="1" applyBorder="1"/>
    <xf numFmtId="166" fontId="2" fillId="3" borderId="3" xfId="0" applyNumberFormat="1" applyFont="1" applyFill="1" applyBorder="1"/>
    <xf numFmtId="166" fontId="2" fillId="3" borderId="22" xfId="0" applyNumberFormat="1" applyFont="1" applyFill="1" applyBorder="1"/>
    <xf numFmtId="166" fontId="2" fillId="3" borderId="35" xfId="0" applyNumberFormat="1" applyFont="1" applyFill="1" applyBorder="1"/>
    <xf numFmtId="0" fontId="29" fillId="3" borderId="11" xfId="0" applyFont="1" applyFill="1" applyBorder="1" applyAlignment="1">
      <alignment vertical="top" wrapText="1"/>
    </xf>
    <xf numFmtId="0" fontId="37" fillId="3" borderId="14" xfId="0" applyFont="1" applyFill="1" applyBorder="1"/>
    <xf numFmtId="0" fontId="7" fillId="3" borderId="11" xfId="0" applyFont="1" applyFill="1" applyBorder="1" applyAlignment="1">
      <alignment wrapText="1"/>
    </xf>
    <xf numFmtId="0" fontId="37" fillId="3" borderId="14" xfId="0" applyFont="1" applyFill="1" applyBorder="1" applyAlignment="1">
      <alignment horizontal="left" vertical="center"/>
    </xf>
    <xf numFmtId="0" fontId="39" fillId="3" borderId="14" xfId="0" applyFont="1" applyFill="1" applyBorder="1" applyAlignment="1">
      <alignment horizontal="left" vertical="center" wrapText="1"/>
    </xf>
    <xf numFmtId="0" fontId="8" fillId="3" borderId="14" xfId="0" applyFont="1" applyFill="1" applyBorder="1" applyAlignment="1">
      <alignment horizontal="left" vertical="center"/>
    </xf>
    <xf numFmtId="0" fontId="8" fillId="3" borderId="14" xfId="0" applyFont="1" applyFill="1" applyBorder="1" applyAlignment="1">
      <alignment wrapText="1"/>
    </xf>
    <xf numFmtId="0" fontId="39" fillId="3" borderId="14" xfId="0" applyFont="1" applyFill="1" applyBorder="1" applyAlignment="1">
      <alignment horizontal="left"/>
    </xf>
    <xf numFmtId="0" fontId="38" fillId="3" borderId="0" xfId="0" applyFont="1" applyFill="1" applyBorder="1" applyAlignment="1">
      <alignment horizontal="left" wrapText="1"/>
    </xf>
    <xf numFmtId="0" fontId="7" fillId="3" borderId="11" xfId="0" applyFont="1" applyFill="1" applyBorder="1" applyAlignment="1">
      <alignment vertical="top" wrapText="1"/>
    </xf>
    <xf numFmtId="0" fontId="7" fillId="3" borderId="14" xfId="0" applyFont="1" applyFill="1" applyBorder="1"/>
    <xf numFmtId="0" fontId="7" fillId="3" borderId="120" xfId="0" applyFont="1" applyFill="1" applyBorder="1" applyAlignment="1">
      <alignment wrapText="1"/>
    </xf>
    <xf numFmtId="0" fontId="7" fillId="3" borderId="7" xfId="0" applyFont="1" applyFill="1" applyBorder="1" applyAlignment="1">
      <alignment horizontal="left" wrapText="1"/>
    </xf>
    <xf numFmtId="0" fontId="29" fillId="3" borderId="7" xfId="0" applyFont="1" applyFill="1" applyBorder="1" applyAlignment="1">
      <alignment horizontal="left" wrapText="1"/>
    </xf>
    <xf numFmtId="0" fontId="8" fillId="3" borderId="14" xfId="0" applyFont="1" applyFill="1" applyBorder="1"/>
    <xf numFmtId="0" fontId="7" fillId="3" borderId="120" xfId="0" applyFont="1" applyFill="1" applyBorder="1"/>
    <xf numFmtId="0" fontId="7" fillId="3" borderId="11" xfId="0" applyFont="1" applyFill="1" applyBorder="1"/>
    <xf numFmtId="0" fontId="29" fillId="3" borderId="7" xfId="0" applyFont="1" applyFill="1" applyBorder="1"/>
    <xf numFmtId="0" fontId="7" fillId="3" borderId="7" xfId="0" applyFont="1" applyFill="1" applyBorder="1"/>
    <xf numFmtId="0" fontId="29" fillId="3" borderId="7" xfId="0" applyFont="1" applyFill="1" applyBorder="1" applyAlignment="1"/>
    <xf numFmtId="0" fontId="7" fillId="3" borderId="7" xfId="0" applyFont="1" applyFill="1" applyBorder="1" applyAlignment="1">
      <alignment wrapText="1"/>
    </xf>
    <xf numFmtId="0" fontId="7" fillId="3" borderId="11" xfId="0" applyFont="1" applyFill="1" applyBorder="1" applyAlignment="1">
      <alignment vertical="center" wrapText="1"/>
    </xf>
    <xf numFmtId="0" fontId="7" fillId="3" borderId="139" xfId="0" applyFont="1" applyFill="1" applyBorder="1" applyAlignment="1">
      <alignment horizontal="left" wrapText="1"/>
    </xf>
    <xf numFmtId="0" fontId="7" fillId="3" borderId="139" xfId="0" applyFont="1" applyFill="1" applyBorder="1"/>
    <xf numFmtId="0" fontId="29" fillId="3" borderId="139" xfId="0" applyFont="1" applyFill="1" applyBorder="1"/>
    <xf numFmtId="165" fontId="6" fillId="0" borderId="14" xfId="1" applyFont="1" applyFill="1" applyBorder="1" applyAlignment="1">
      <alignment vertical="center"/>
    </xf>
    <xf numFmtId="165" fontId="6" fillId="0" borderId="34" xfId="1" applyFont="1" applyFill="1" applyBorder="1" applyAlignment="1">
      <alignment vertical="center"/>
    </xf>
    <xf numFmtId="0" fontId="39" fillId="3" borderId="14" xfId="0" applyFont="1" applyFill="1" applyBorder="1"/>
    <xf numFmtId="0" fontId="7" fillId="3" borderId="124" xfId="0" applyFont="1" applyFill="1" applyBorder="1"/>
    <xf numFmtId="0" fontId="29" fillId="3" borderId="124" xfId="0" applyFont="1" applyFill="1" applyBorder="1"/>
    <xf numFmtId="0" fontId="29" fillId="3" borderId="1" xfId="0" applyFont="1" applyFill="1" applyBorder="1"/>
    <xf numFmtId="0" fontId="29" fillId="3" borderId="5" xfId="0" applyFont="1" applyFill="1" applyBorder="1"/>
    <xf numFmtId="0" fontId="29" fillId="3" borderId="19" xfId="0" applyFont="1" applyFill="1" applyBorder="1"/>
    <xf numFmtId="0" fontId="7" fillId="3" borderId="3" xfId="0" applyFont="1" applyFill="1" applyBorder="1"/>
    <xf numFmtId="0" fontId="22" fillId="0" borderId="140" xfId="0" applyFont="1" applyBorder="1" applyAlignment="1">
      <alignment horizontal="center" vertical="center"/>
    </xf>
    <xf numFmtId="0" fontId="7" fillId="0" borderId="16" xfId="0" applyFont="1" applyBorder="1"/>
    <xf numFmtId="165" fontId="7" fillId="0" borderId="0" xfId="2" applyNumberFormat="1" applyFont="1" applyFill="1" applyBorder="1"/>
    <xf numFmtId="165" fontId="7" fillId="0" borderId="26" xfId="1" applyFont="1" applyFill="1" applyBorder="1"/>
    <xf numFmtId="165" fontId="7" fillId="0" borderId="8" xfId="2" applyNumberFormat="1" applyFont="1" applyFill="1" applyBorder="1"/>
    <xf numFmtId="0" fontId="5" fillId="0" borderId="27" xfId="0" applyFont="1" applyBorder="1" applyAlignment="1">
      <alignment vertical="center"/>
    </xf>
    <xf numFmtId="0" fontId="2" fillId="0" borderId="27" xfId="0" applyFont="1" applyBorder="1" applyAlignment="1">
      <alignment horizontal="left" vertical="center" indent="1"/>
    </xf>
    <xf numFmtId="0" fontId="7" fillId="0" borderId="34" xfId="0" applyFont="1" applyBorder="1" applyAlignment="1">
      <alignment horizontal="center" vertical="center"/>
    </xf>
    <xf numFmtId="165" fontId="7" fillId="0" borderId="37" xfId="1" applyFont="1" applyFill="1" applyBorder="1"/>
    <xf numFmtId="0" fontId="7" fillId="0" borderId="42" xfId="0" applyFont="1" applyBorder="1" applyAlignment="1">
      <alignment horizontal="left"/>
    </xf>
    <xf numFmtId="0" fontId="2" fillId="0" borderId="27" xfId="0" applyFont="1" applyBorder="1" applyAlignment="1">
      <alignment horizontal="center"/>
    </xf>
    <xf numFmtId="0" fontId="16" fillId="0" borderId="0" xfId="0" quotePrefix="1" applyNumberFormat="1" applyFont="1"/>
    <xf numFmtId="0" fontId="2" fillId="3" borderId="35" xfId="0" applyFont="1" applyFill="1" applyBorder="1" applyAlignment="1">
      <alignment horizontal="left" vertical="center" indent="1"/>
    </xf>
    <xf numFmtId="0" fontId="2" fillId="3" borderId="30" xfId="0" applyFont="1" applyFill="1" applyBorder="1" applyAlignment="1">
      <alignment horizontal="left" vertical="center" indent="1"/>
    </xf>
    <xf numFmtId="0" fontId="2" fillId="3" borderId="34" xfId="0" applyFont="1" applyFill="1" applyBorder="1" applyAlignment="1">
      <alignment horizontal="center" vertical="center"/>
    </xf>
    <xf numFmtId="0" fontId="5" fillId="3" borderId="1" xfId="0" applyFont="1" applyFill="1" applyBorder="1" applyAlignment="1">
      <alignment horizont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21"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left" wrapText="1"/>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8"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6" fillId="0" borderId="0" xfId="0" applyFont="1" applyBorder="1" applyAlignment="1">
      <alignment horizontal="left" vertical="center" wrapText="1" inden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4" fillId="0" borderId="53" xfId="0" applyFont="1" applyBorder="1" applyAlignment="1">
      <alignment horizontal="center" vertical="center"/>
    </xf>
    <xf numFmtId="0" fontId="4" fillId="0" borderId="133" xfId="0" applyFont="1" applyBorder="1" applyAlignment="1">
      <alignment horizontal="center" vertical="center"/>
    </xf>
    <xf numFmtId="0" fontId="4" fillId="0" borderId="42" xfId="0" applyFont="1" applyBorder="1" applyAlignment="1">
      <alignment horizontal="center" vertical="center"/>
    </xf>
    <xf numFmtId="0" fontId="4" fillId="0" borderId="88" xfId="0" applyFont="1" applyBorder="1" applyAlignment="1">
      <alignment horizontal="center" vertical="center"/>
    </xf>
    <xf numFmtId="0" fontId="4" fillId="0" borderId="24" xfId="0" applyFont="1" applyBorder="1" applyAlignment="1">
      <alignment horizontal="center" vertical="center"/>
    </xf>
    <xf numFmtId="0" fontId="17" fillId="0" borderId="0" xfId="0" applyFont="1" applyAlignment="1">
      <alignment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9" xfId="0" applyFont="1" applyBorder="1" applyAlignment="1">
      <alignment horizontal="center" vertical="center"/>
    </xf>
    <xf numFmtId="0" fontId="4" fillId="0" borderId="70" xfId="0" applyFont="1" applyBorder="1" applyAlignment="1">
      <alignment horizontal="center" vertical="center"/>
    </xf>
    <xf numFmtId="0" fontId="5" fillId="0" borderId="42" xfId="0" applyFont="1" applyBorder="1" applyAlignment="1">
      <alignment horizontal="center"/>
    </xf>
    <xf numFmtId="0" fontId="5" fillId="0" borderId="41" xfId="0" applyFont="1" applyBorder="1" applyAlignment="1">
      <alignment horizont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8" fillId="0" borderId="32" xfId="0" applyFont="1" applyBorder="1" applyAlignment="1">
      <alignment horizontal="center"/>
    </xf>
    <xf numFmtId="0" fontId="8" fillId="0" borderId="37" xfId="0" applyFont="1" applyBorder="1" applyAlignment="1">
      <alignment horizont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71" xfId="0" applyFont="1" applyBorder="1" applyAlignment="1">
      <alignment horizontal="center" vertical="center"/>
    </xf>
    <xf numFmtId="0" fontId="4" fillId="0" borderId="75" xfId="0" applyFont="1" applyBorder="1" applyAlignment="1">
      <alignment horizontal="center" vertical="center"/>
    </xf>
    <xf numFmtId="0" fontId="16" fillId="0" borderId="0" xfId="0" applyFont="1" applyAlignment="1">
      <alignment vertical="center" wrapText="1"/>
    </xf>
    <xf numFmtId="0" fontId="8" fillId="0" borderId="27" xfId="0" applyFont="1" applyBorder="1" applyAlignment="1">
      <alignment horizontal="center" vertical="center" wrapText="1"/>
    </xf>
    <xf numFmtId="0" fontId="5" fillId="0" borderId="42" xfId="0" applyFont="1" applyBorder="1" applyAlignment="1">
      <alignment horizontal="center" vertical="center"/>
    </xf>
    <xf numFmtId="0" fontId="5" fillId="0" borderId="0" xfId="0" applyFont="1" applyAlignment="1">
      <alignment horizontal="center" vertical="center"/>
    </xf>
    <xf numFmtId="0" fontId="5" fillId="0" borderId="41" xfId="0" applyFont="1" applyBorder="1" applyAlignment="1">
      <alignment horizontal="center" vertical="center"/>
    </xf>
    <xf numFmtId="0" fontId="4" fillId="0" borderId="42" xfId="0" applyFont="1" applyBorder="1" applyAlignment="1">
      <alignment horizontal="center" vertical="center" wrapText="1"/>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97" xfId="0" applyFont="1" applyBorder="1" applyAlignment="1">
      <alignment horizontal="center" vertical="center" wrapText="1"/>
    </xf>
    <xf numFmtId="0" fontId="16" fillId="0" borderId="0" xfId="0" applyFont="1" applyAlignment="1">
      <alignment horizontal="left" vertical="center" wrapText="1"/>
    </xf>
    <xf numFmtId="0" fontId="4" fillId="0" borderId="18" xfId="0" applyFont="1" applyBorder="1" applyAlignment="1">
      <alignment horizontal="center" vertical="center" wrapText="1"/>
    </xf>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16" fillId="3" borderId="0" xfId="0" applyFont="1" applyFill="1" applyAlignment="1">
      <alignment horizontal="left" wrapText="1"/>
    </xf>
    <xf numFmtId="0" fontId="4" fillId="3" borderId="0" xfId="0" applyFont="1" applyFill="1" applyBorder="1" applyAlignment="1">
      <alignment horizontal="center"/>
    </xf>
    <xf numFmtId="0" fontId="7" fillId="3" borderId="14" xfId="0" quotePrefix="1" applyFont="1" applyFill="1" applyBorder="1" applyAlignment="1">
      <alignment wrapText="1"/>
    </xf>
    <xf numFmtId="0" fontId="7" fillId="3" borderId="0" xfId="0" quotePrefix="1" applyFont="1" applyFill="1" applyBorder="1" applyAlignment="1">
      <alignment wrapText="1"/>
    </xf>
    <xf numFmtId="0" fontId="29" fillId="3" borderId="48" xfId="0" applyFont="1" applyFill="1" applyBorder="1" applyAlignment="1">
      <alignment horizontal="center"/>
    </xf>
    <xf numFmtId="0" fontId="29" fillId="3" borderId="119" xfId="0" applyFont="1" applyFill="1" applyBorder="1" applyAlignment="1">
      <alignment horizontal="center"/>
    </xf>
    <xf numFmtId="0" fontId="7" fillId="3" borderId="14" xfId="0" applyFont="1" applyFill="1" applyBorder="1" applyAlignment="1">
      <alignment horizontal="left" wrapText="1"/>
    </xf>
    <xf numFmtId="0" fontId="29" fillId="3" borderId="0" xfId="0" applyFont="1" applyFill="1" applyBorder="1" applyAlignment="1">
      <alignment horizontal="left" wrapText="1"/>
    </xf>
    <xf numFmtId="0" fontId="29" fillId="3" borderId="120" xfId="0" applyFont="1" applyFill="1" applyBorder="1" applyAlignment="1">
      <alignment horizontal="center"/>
    </xf>
    <xf numFmtId="0" fontId="29" fillId="3" borderId="38" xfId="0" applyFont="1" applyFill="1" applyBorder="1" applyAlignment="1">
      <alignment horizontal="center"/>
    </xf>
    <xf numFmtId="0" fontId="8" fillId="3" borderId="14" xfId="0" applyFont="1" applyFill="1" applyBorder="1" applyAlignment="1">
      <alignment horizontal="left" wrapText="1"/>
    </xf>
    <xf numFmtId="0" fontId="28" fillId="3" borderId="0" xfId="0" applyFont="1" applyFill="1" applyBorder="1" applyAlignment="1">
      <alignment horizontal="left" wrapText="1"/>
    </xf>
    <xf numFmtId="0" fontId="35" fillId="3" borderId="14" xfId="0" applyFont="1" applyFill="1" applyBorder="1" applyAlignment="1">
      <alignment vertical="center" wrapText="1"/>
    </xf>
    <xf numFmtId="0" fontId="30"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9" fillId="3" borderId="14" xfId="0" applyFont="1" applyFill="1" applyBorder="1" applyAlignment="1">
      <alignment wrapText="1"/>
    </xf>
    <xf numFmtId="0" fontId="39" fillId="3" borderId="0" xfId="0" applyFont="1" applyFill="1" applyBorder="1" applyAlignment="1">
      <alignment wrapText="1"/>
    </xf>
    <xf numFmtId="0" fontId="39" fillId="3" borderId="14" xfId="0" applyFont="1" applyFill="1" applyBorder="1" applyAlignment="1">
      <alignment horizontal="left" wrapText="1"/>
    </xf>
    <xf numFmtId="0" fontId="39" fillId="3" borderId="0" xfId="0" applyFont="1" applyFill="1" applyBorder="1" applyAlignment="1">
      <alignment horizontal="left" wrapText="1"/>
    </xf>
    <xf numFmtId="0" fontId="36" fillId="3" borderId="14"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8" fillId="3" borderId="0" xfId="0" applyFont="1" applyFill="1" applyBorder="1" applyAlignment="1">
      <alignment horizontal="left" wrapText="1"/>
    </xf>
    <xf numFmtId="0" fontId="37" fillId="3" borderId="14" xfId="0" applyFont="1" applyFill="1" applyBorder="1" applyAlignment="1">
      <alignment horizontal="left" wrapText="1"/>
    </xf>
    <xf numFmtId="0" fontId="32" fillId="3" borderId="0" xfId="0" applyFont="1" applyFill="1" applyBorder="1" applyAlignment="1">
      <alignment horizontal="left" wrapText="1"/>
    </xf>
    <xf numFmtId="0" fontId="29" fillId="3" borderId="121" xfId="0" applyFont="1" applyFill="1" applyBorder="1" applyAlignment="1">
      <alignment horizontal="center" vertical="center"/>
    </xf>
    <xf numFmtId="0" fontId="29" fillId="3" borderId="122" xfId="0" applyFont="1" applyFill="1" applyBorder="1" applyAlignment="1">
      <alignment horizontal="center" vertical="center"/>
    </xf>
    <xf numFmtId="0" fontId="29" fillId="3" borderId="121" xfId="0" applyFont="1" applyFill="1" applyBorder="1" applyAlignment="1">
      <alignment horizontal="center"/>
    </xf>
    <xf numFmtId="0" fontId="29" fillId="3" borderId="122" xfId="0" applyFont="1" applyFill="1" applyBorder="1" applyAlignment="1">
      <alignment horizontal="center"/>
    </xf>
    <xf numFmtId="0" fontId="29" fillId="3" borderId="48" xfId="0" applyFont="1" applyFill="1" applyBorder="1" applyAlignment="1">
      <alignment horizontal="center" wrapText="1"/>
    </xf>
    <xf numFmtId="0" fontId="29" fillId="3" borderId="119" xfId="0" applyFont="1" applyFill="1" applyBorder="1" applyAlignment="1">
      <alignment horizontal="center" wrapText="1"/>
    </xf>
    <xf numFmtId="0" fontId="29" fillId="3" borderId="38" xfId="0" applyFont="1" applyFill="1" applyBorder="1" applyAlignment="1">
      <alignment horizontal="center" wrapText="1"/>
    </xf>
    <xf numFmtId="0" fontId="29" fillId="3" borderId="48" xfId="0" applyFont="1" applyFill="1" applyBorder="1" applyAlignment="1">
      <alignment horizontal="center" vertical="center"/>
    </xf>
    <xf numFmtId="0" fontId="29" fillId="3" borderId="119" xfId="0" applyFont="1" applyFill="1" applyBorder="1" applyAlignment="1">
      <alignment horizontal="center" vertical="center"/>
    </xf>
    <xf numFmtId="0" fontId="31" fillId="3" borderId="121" xfId="0" applyFont="1" applyFill="1" applyBorder="1" applyAlignment="1">
      <alignment horizontal="center"/>
    </xf>
    <xf numFmtId="0" fontId="31" fillId="3" borderId="122" xfId="0" applyFont="1" applyFill="1" applyBorder="1" applyAlignment="1">
      <alignment horizontal="center"/>
    </xf>
    <xf numFmtId="0" fontId="29" fillId="3" borderId="115" xfId="0" applyFont="1" applyFill="1" applyBorder="1" applyAlignment="1">
      <alignment horizontal="center"/>
    </xf>
    <xf numFmtId="0" fontId="7" fillId="3" borderId="14" xfId="0" applyFont="1" applyFill="1" applyBorder="1" applyAlignment="1">
      <alignment horizontal="left" vertical="top" wrapText="1"/>
    </xf>
    <xf numFmtId="0" fontId="29" fillId="3" borderId="0" xfId="0" applyFont="1" applyFill="1" applyBorder="1" applyAlignment="1">
      <alignment horizontal="left" vertical="top" wrapText="1"/>
    </xf>
    <xf numFmtId="0" fontId="29" fillId="3" borderId="120" xfId="0" applyFont="1" applyFill="1" applyBorder="1" applyAlignment="1">
      <alignment horizontal="left"/>
    </xf>
    <xf numFmtId="0" fontId="29" fillId="3" borderId="38" xfId="0" applyFont="1" applyFill="1" applyBorder="1" applyAlignment="1">
      <alignment horizontal="left"/>
    </xf>
    <xf numFmtId="0" fontId="29" fillId="3" borderId="14" xfId="0" quotePrefix="1" applyFont="1" applyFill="1" applyBorder="1" applyAlignment="1">
      <alignment horizontal="left" wrapText="1"/>
    </xf>
    <xf numFmtId="0" fontId="29" fillId="3" borderId="0" xfId="0" quotePrefix="1" applyFont="1" applyFill="1" applyBorder="1" applyAlignment="1">
      <alignment horizontal="left" wrapText="1"/>
    </xf>
    <xf numFmtId="0" fontId="7" fillId="3" borderId="14" xfId="0" quotePrefix="1" applyFont="1" applyFill="1" applyBorder="1" applyAlignment="1">
      <alignment horizontal="left" wrapText="1"/>
    </xf>
    <xf numFmtId="0" fontId="29" fillId="3" borderId="120" xfId="0" applyFont="1" applyFill="1" applyBorder="1" applyAlignment="1">
      <alignment horizontal="left" wrapText="1"/>
    </xf>
    <xf numFmtId="0" fontId="29" fillId="3" borderId="38" xfId="0" applyFont="1" applyFill="1" applyBorder="1" applyAlignment="1">
      <alignment horizontal="left" wrapText="1"/>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1" fillId="3" borderId="14" xfId="0" applyFont="1" applyFill="1" applyBorder="1" applyAlignment="1">
      <alignment horizontal="left" wrapText="1"/>
    </xf>
    <xf numFmtId="0" fontId="31" fillId="3" borderId="0" xfId="0" applyFont="1" applyFill="1" applyBorder="1" applyAlignment="1">
      <alignment horizontal="left" wrapText="1"/>
    </xf>
    <xf numFmtId="0" fontId="29" fillId="3" borderId="14" xfId="0" quotePrefix="1" applyFont="1" applyFill="1" applyBorder="1" applyAlignment="1">
      <alignment horizontal="left"/>
    </xf>
    <xf numFmtId="0" fontId="29" fillId="3" borderId="0" xfId="0" quotePrefix="1" applyFont="1" applyFill="1" applyBorder="1" applyAlignment="1">
      <alignment horizontal="left"/>
    </xf>
    <xf numFmtId="0" fontId="8" fillId="3" borderId="14" xfId="0" applyFont="1" applyFill="1" applyBorder="1" applyAlignment="1">
      <alignment horizontal="left"/>
    </xf>
    <xf numFmtId="0" fontId="29" fillId="3" borderId="0" xfId="0" applyFont="1" applyFill="1" applyBorder="1" applyAlignment="1">
      <alignment horizontal="left"/>
    </xf>
    <xf numFmtId="0" fontId="29" fillId="3" borderId="121" xfId="0" applyFont="1" applyFill="1" applyBorder="1" applyAlignment="1">
      <alignment horizontal="left"/>
    </xf>
    <xf numFmtId="0" fontId="29" fillId="3" borderId="122" xfId="0" applyFont="1" applyFill="1" applyBorder="1" applyAlignment="1">
      <alignment horizontal="left"/>
    </xf>
    <xf numFmtId="0" fontId="29" fillId="3" borderId="44" xfId="0" applyFont="1" applyFill="1" applyBorder="1" applyAlignment="1">
      <alignment horizontal="left"/>
    </xf>
    <xf numFmtId="0" fontId="29" fillId="3" borderId="46" xfId="0" applyFont="1" applyFill="1" applyBorder="1" applyAlignment="1">
      <alignment horizontal="left"/>
    </xf>
    <xf numFmtId="0" fontId="8" fillId="3" borderId="0" xfId="0" applyFont="1" applyFill="1" applyBorder="1" applyAlignment="1">
      <alignment horizontal="left"/>
    </xf>
    <xf numFmtId="0" fontId="8" fillId="3" borderId="123" xfId="0" applyFont="1" applyFill="1" applyBorder="1" applyAlignment="1">
      <alignment horizontal="left" wrapText="1"/>
    </xf>
    <xf numFmtId="0" fontId="8" fillId="3" borderId="43" xfId="0" applyFont="1" applyFill="1" applyBorder="1" applyAlignment="1">
      <alignment horizontal="left"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69" xfId="0" applyNumberFormat="1" applyFont="1" applyFill="1" applyBorder="1" applyAlignment="1">
      <alignment horizontal="center" vertical="center"/>
    </xf>
    <xf numFmtId="0" fontId="2" fillId="3" borderId="53" xfId="0" applyFont="1" applyFill="1" applyBorder="1" applyAlignment="1">
      <alignment horizontal="center"/>
    </xf>
    <xf numFmtId="0" fontId="2" fillId="3" borderId="69" xfId="0" applyFont="1" applyFill="1" applyBorder="1" applyAlignment="1">
      <alignment horizontal="center"/>
    </xf>
    <xf numFmtId="0" fontId="2" fillId="3" borderId="42" xfId="0" applyFont="1" applyFill="1" applyBorder="1" applyAlignment="1">
      <alignment horizontal="center"/>
    </xf>
    <xf numFmtId="0" fontId="2" fillId="3" borderId="41" xfId="0" applyFont="1" applyFill="1" applyBorder="1" applyAlignment="1">
      <alignment horizontal="center"/>
    </xf>
    <xf numFmtId="0" fontId="2" fillId="3" borderId="59" xfId="0" applyFont="1" applyFill="1" applyBorder="1" applyAlignment="1">
      <alignment horizontal="center"/>
    </xf>
    <xf numFmtId="0" fontId="2" fillId="3" borderId="70" xfId="0" applyFont="1" applyFill="1" applyBorder="1" applyAlignment="1">
      <alignment horizont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40" xfId="0" applyFont="1" applyFill="1" applyBorder="1" applyAlignment="1">
      <alignment horizontal="center"/>
    </xf>
    <xf numFmtId="0" fontId="4" fillId="3" borderId="69" xfId="0" applyFont="1" applyFill="1" applyBorder="1" applyAlignment="1">
      <alignment horizontal="center"/>
    </xf>
    <xf numFmtId="0" fontId="4" fillId="3" borderId="53" xfId="0" applyFont="1" applyFill="1" applyBorder="1" applyAlignment="1">
      <alignment horizontal="center"/>
    </xf>
    <xf numFmtId="0" fontId="4" fillId="3" borderId="59"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70" xfId="0" applyFont="1" applyFill="1" applyBorder="1" applyAlignment="1">
      <alignment horizontal="center" vertical="center"/>
    </xf>
    <xf numFmtId="0" fontId="20"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89" xfId="0" applyFont="1" applyBorder="1" applyAlignment="1">
      <alignment horizontal="center"/>
    </xf>
    <xf numFmtId="0" fontId="4" fillId="0" borderId="16" xfId="0" applyFont="1" applyBorder="1" applyAlignment="1">
      <alignment horizontal="center"/>
    </xf>
    <xf numFmtId="0" fontId="4" fillId="0" borderId="94" xfId="0" applyFont="1" applyBorder="1" applyAlignment="1">
      <alignment horizontal="center"/>
    </xf>
    <xf numFmtId="0" fontId="4" fillId="0" borderId="7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xf>
    <xf numFmtId="14" fontId="8" fillId="0" borderId="30" xfId="0" applyNumberFormat="1" applyFont="1" applyBorder="1" applyAlignment="1">
      <alignment horizontal="center" vertical="center"/>
    </xf>
    <xf numFmtId="0" fontId="8" fillId="0" borderId="34" xfId="0" applyFont="1" applyBorder="1" applyAlignment="1">
      <alignment horizontal="center" vertical="center"/>
    </xf>
    <xf numFmtId="0" fontId="8" fillId="0" borderId="7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72" xfId="0" applyFont="1" applyBorder="1" applyAlignment="1">
      <alignment horizontal="center" vertical="center" wrapText="1"/>
    </xf>
    <xf numFmtId="14" fontId="8" fillId="0" borderId="71" xfId="0" applyNumberFormat="1" applyFont="1" applyBorder="1" applyAlignment="1">
      <alignment horizontal="center" vertical="center"/>
    </xf>
    <xf numFmtId="0" fontId="8" fillId="0" borderId="72" xfId="0" applyFont="1" applyBorder="1" applyAlignment="1">
      <alignment horizontal="center" vertical="center"/>
    </xf>
    <xf numFmtId="0" fontId="20" fillId="0" borderId="0" xfId="0" applyFont="1" applyAlignment="1">
      <alignment horizontal="center"/>
    </xf>
    <xf numFmtId="0" fontId="4" fillId="0" borderId="53" xfId="0" applyFont="1" applyBorder="1" applyAlignment="1">
      <alignment horizontal="center"/>
    </xf>
    <xf numFmtId="0" fontId="4" fillId="0" borderId="69" xfId="0" applyFont="1" applyBorder="1" applyAlignment="1">
      <alignment horizontal="center"/>
    </xf>
    <xf numFmtId="14" fontId="8" fillId="0" borderId="53" xfId="0" applyNumberFormat="1" applyFont="1" applyBorder="1" applyAlignment="1">
      <alignment horizontal="center" vertical="center"/>
    </xf>
    <xf numFmtId="0" fontId="8" fillId="0" borderId="59" xfId="0" applyFont="1" applyBorder="1" applyAlignment="1">
      <alignment horizontal="center" vertical="center"/>
    </xf>
    <xf numFmtId="0" fontId="8" fillId="0" borderId="75" xfId="0" applyFont="1" applyBorder="1" applyAlignment="1">
      <alignment horizontal="center" vertical="center" wrapText="1"/>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69"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3" xfId="0" applyFont="1" applyBorder="1" applyAlignment="1">
      <alignment horizontal="center" vertical="center" wrapText="1"/>
    </xf>
    <xf numFmtId="0" fontId="4" fillId="0" borderId="40" xfId="0" applyFont="1" applyBorder="1" applyAlignment="1">
      <alignment horizontal="center"/>
    </xf>
    <xf numFmtId="0" fontId="8" fillId="0" borderId="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5" xfId="0" applyFont="1" applyBorder="1" applyAlignment="1">
      <alignment horizontal="center" vertical="center"/>
    </xf>
    <xf numFmtId="0" fontId="4" fillId="0" borderId="32"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vertical="center" wrapText="1"/>
    </xf>
    <xf numFmtId="0" fontId="10" fillId="0" borderId="0" xfId="0" applyFont="1" applyAlignment="1">
      <alignment horizontal="center"/>
    </xf>
    <xf numFmtId="0" fontId="4" fillId="0" borderId="40" xfId="0" applyFont="1" applyBorder="1" applyAlignment="1">
      <alignment horizontal="center" vertical="center"/>
    </xf>
    <xf numFmtId="0" fontId="4" fillId="0" borderId="69" xfId="0" applyFont="1" applyBorder="1" applyAlignment="1">
      <alignment horizontal="center"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59" xfId="0" applyFont="1" applyBorder="1" applyAlignment="1">
      <alignment horizontal="center"/>
    </xf>
    <xf numFmtId="0" fontId="4" fillId="0" borderId="39" xfId="0" applyFont="1" applyBorder="1" applyAlignment="1">
      <alignment horizontal="center"/>
    </xf>
    <xf numFmtId="0" fontId="4" fillId="0" borderId="70" xfId="0" applyFont="1" applyBorder="1" applyAlignment="1">
      <alignment horizontal="center"/>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2" xfId="0" applyFont="1" applyFill="1" applyBorder="1" applyAlignment="1">
      <alignment horizontal="center" wrapText="1"/>
    </xf>
    <xf numFmtId="0" fontId="4" fillId="3" borderId="82" xfId="0" applyFont="1" applyFill="1" applyBorder="1" applyAlignment="1">
      <alignment horizontal="center" wrapText="1"/>
    </xf>
    <xf numFmtId="0" fontId="4" fillId="3" borderId="101" xfId="0" applyFont="1" applyFill="1" applyBorder="1" applyAlignment="1">
      <alignment horizontal="center" wrapText="1"/>
    </xf>
    <xf numFmtId="0" fontId="4" fillId="3" borderId="102" xfId="0" applyFont="1" applyFill="1" applyBorder="1" applyAlignment="1">
      <alignment horizontal="center"/>
    </xf>
    <xf numFmtId="0" fontId="4" fillId="3" borderId="82" xfId="0" applyFont="1" applyFill="1" applyBorder="1" applyAlignment="1">
      <alignment horizontal="center"/>
    </xf>
    <xf numFmtId="0" fontId="4" fillId="3" borderId="101" xfId="0" applyFont="1" applyFill="1" applyBorder="1" applyAlignment="1">
      <alignment horizontal="center"/>
    </xf>
    <xf numFmtId="0" fontId="4" fillId="3" borderId="86" xfId="0" applyFont="1" applyFill="1" applyBorder="1" applyAlignment="1">
      <alignment horizontal="center"/>
    </xf>
    <xf numFmtId="0" fontId="4" fillId="3" borderId="116" xfId="0" applyFont="1" applyFill="1" applyBorder="1" applyAlignment="1">
      <alignment horizontal="center"/>
    </xf>
    <xf numFmtId="0" fontId="4" fillId="3" borderId="128" xfId="0" applyFont="1" applyFill="1" applyBorder="1" applyAlignment="1">
      <alignment horizontal="center"/>
    </xf>
    <xf numFmtId="0" fontId="4" fillId="3" borderId="4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71" xfId="0" applyFont="1" applyFill="1" applyBorder="1" applyAlignment="1">
      <alignment horizontal="center" wrapText="1"/>
    </xf>
    <xf numFmtId="0" fontId="4" fillId="3" borderId="41" xfId="0" applyFont="1" applyFill="1" applyBorder="1" applyAlignment="1">
      <alignment horizontal="center" wrapText="1"/>
    </xf>
    <xf numFmtId="0" fontId="4" fillId="3" borderId="45" xfId="0" applyFont="1" applyFill="1" applyBorder="1" applyAlignment="1">
      <alignment horizontal="center" wrapText="1"/>
    </xf>
    <xf numFmtId="0" fontId="2" fillId="3" borderId="32" xfId="0" applyFont="1" applyFill="1" applyBorder="1" applyAlignment="1">
      <alignment horizontal="center" wrapText="1"/>
    </xf>
    <xf numFmtId="0" fontId="0" fillId="3" borderId="37" xfId="0" applyFill="1" applyBorder="1" applyAlignment="1">
      <alignment horizontal="center" wrapText="1"/>
    </xf>
    <xf numFmtId="0" fontId="0" fillId="3" borderId="33" xfId="0" applyFill="1" applyBorder="1" applyAlignment="1">
      <alignment horizontal="center" wrapText="1"/>
    </xf>
    <xf numFmtId="0" fontId="0" fillId="3" borderId="18" xfId="0" applyFill="1" applyBorder="1" applyAlignment="1">
      <alignment horizontal="center" wrapText="1"/>
    </xf>
    <xf numFmtId="0" fontId="0" fillId="3" borderId="8" xfId="0" applyFill="1" applyBorder="1" applyAlignment="1">
      <alignment horizontal="center" wrapText="1"/>
    </xf>
    <xf numFmtId="0" fontId="0" fillId="3" borderId="24" xfId="0" applyFill="1" applyBorder="1" applyAlignment="1">
      <alignment horizontal="center" wrapText="1"/>
    </xf>
    <xf numFmtId="0" fontId="4" fillId="3" borderId="32" xfId="0" applyFont="1" applyFill="1" applyBorder="1" applyAlignment="1">
      <alignment horizontal="center"/>
    </xf>
    <xf numFmtId="0" fontId="4" fillId="3" borderId="37" xfId="0" applyFont="1" applyFill="1" applyBorder="1" applyAlignment="1">
      <alignment horizontal="center"/>
    </xf>
    <xf numFmtId="0" fontId="4" fillId="3" borderId="33" xfId="0" applyFont="1" applyFill="1" applyBorder="1" applyAlignment="1">
      <alignment horizontal="center"/>
    </xf>
    <xf numFmtId="0" fontId="4"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0" xfId="0" applyFont="1" applyFill="1" applyBorder="1" applyAlignment="1">
      <alignment wrapText="1"/>
    </xf>
    <xf numFmtId="0" fontId="4" fillId="3" borderId="34" xfId="0" applyFont="1" applyFill="1" applyBorder="1" applyAlignment="1">
      <alignment wrapText="1"/>
    </xf>
    <xf numFmtId="0" fontId="4" fillId="3" borderId="30" xfId="0" applyFont="1" applyFill="1" applyBorder="1" applyAlignment="1">
      <alignment vertical="center" wrapText="1"/>
    </xf>
    <xf numFmtId="0" fontId="4" fillId="3" borderId="34" xfId="0" applyFont="1" applyFill="1" applyBorder="1" applyAlignment="1">
      <alignment vertical="center" wrapText="1"/>
    </xf>
    <xf numFmtId="0" fontId="8" fillId="3" borderId="30" xfId="0" applyFont="1" applyFill="1" applyBorder="1" applyAlignment="1">
      <alignment horizontal="center" vertical="center" wrapText="1"/>
    </xf>
    <xf numFmtId="0" fontId="8" fillId="3" borderId="34" xfId="0" applyFont="1" applyFill="1" applyBorder="1" applyAlignment="1">
      <alignment horizontal="center" vertical="center" wrapText="1"/>
    </xf>
    <xf numFmtId="14" fontId="8" fillId="3" borderId="30" xfId="0" applyNumberFormat="1" applyFont="1" applyFill="1" applyBorder="1" applyAlignment="1">
      <alignment horizontal="center" vertical="center"/>
    </xf>
    <xf numFmtId="0" fontId="8" fillId="3" borderId="34" xfId="0" applyFont="1" applyFill="1" applyBorder="1" applyAlignment="1">
      <alignment horizontal="center" vertical="center"/>
    </xf>
    <xf numFmtId="0" fontId="20" fillId="3" borderId="42" xfId="0" applyFont="1" applyFill="1" applyBorder="1" applyAlignment="1">
      <alignment horizontal="center"/>
    </xf>
    <xf numFmtId="0" fontId="2" fillId="3" borderId="42"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2" fillId="3" borderId="88" xfId="0" applyFont="1" applyFill="1" applyBorder="1" applyAlignment="1">
      <alignment horizontal="center"/>
    </xf>
    <xf numFmtId="0" fontId="2" fillId="3" borderId="8" xfId="0" applyFont="1" applyFill="1" applyBorder="1" applyAlignment="1">
      <alignment horizontal="center"/>
    </xf>
    <xf numFmtId="0" fontId="2" fillId="3" borderId="92" xfId="0" applyFont="1" applyFill="1" applyBorder="1" applyAlignment="1">
      <alignment horizontal="center"/>
    </xf>
    <xf numFmtId="0" fontId="39" fillId="0" borderId="0" xfId="0" applyFont="1" applyAlignment="1">
      <alignment horizontal="left" wrapText="1"/>
    </xf>
    <xf numFmtId="0" fontId="5" fillId="0" borderId="33" xfId="0" applyFont="1" applyBorder="1" applyAlignment="1">
      <alignment horizontal="left" vertical="center" wrapText="1" indent="1"/>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3" borderId="97" xfId="0" applyFont="1" applyFill="1" applyBorder="1" applyAlignment="1">
      <alignment horizontal="center" vertical="center" wrapText="1"/>
    </xf>
    <xf numFmtId="0" fontId="7" fillId="3" borderId="50" xfId="0" applyFont="1" applyFill="1" applyBorder="1" applyAlignment="1">
      <alignment horizontal="center" wrapText="1"/>
    </xf>
    <xf numFmtId="0" fontId="7" fillId="3" borderId="124" xfId="0" applyFont="1" applyFill="1" applyBorder="1" applyAlignment="1">
      <alignment horizontal="center" wrapText="1"/>
    </xf>
    <xf numFmtId="0" fontId="7" fillId="3" borderId="9" xfId="0" applyFont="1" applyFill="1" applyBorder="1" applyAlignment="1">
      <alignment horizontal="center"/>
    </xf>
    <xf numFmtId="0" fontId="7" fillId="3" borderId="20" xfId="0" applyFont="1" applyFill="1" applyBorder="1" applyAlignment="1">
      <alignment horizontal="center"/>
    </xf>
    <xf numFmtId="0" fontId="7" fillId="3" borderId="3" xfId="0" applyFont="1" applyFill="1" applyBorder="1" applyAlignment="1">
      <alignment horizontal="center"/>
    </xf>
    <xf numFmtId="0" fontId="7" fillId="3" borderId="5" xfId="0" applyFont="1" applyFill="1" applyBorder="1" applyAlignment="1">
      <alignment horizontal="center"/>
    </xf>
    <xf numFmtId="0" fontId="7" fillId="3" borderId="14" xfId="0" applyFont="1" applyFill="1" applyBorder="1" applyAlignment="1">
      <alignment wrapText="1"/>
    </xf>
    <xf numFmtId="0" fontId="7" fillId="3" borderId="0" xfId="0" applyFont="1" applyFill="1" applyBorder="1" applyAlignment="1">
      <alignment wrapText="1"/>
    </xf>
    <xf numFmtId="0" fontId="2" fillId="0" borderId="42" xfId="0" applyFont="1" applyBorder="1" applyAlignment="1">
      <alignment vertical="top" wrapText="1"/>
    </xf>
    <xf numFmtId="0" fontId="5" fillId="3" borderId="39"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70" xfId="0" applyFont="1" applyFill="1" applyBorder="1" applyAlignment="1">
      <alignment horizontal="center" vertical="center"/>
    </xf>
    <xf numFmtId="0" fontId="6" fillId="3" borderId="8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2"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0" xfId="0" applyFont="1" applyFill="1" applyBorder="1" applyAlignment="1">
      <alignment vertical="center"/>
    </xf>
    <xf numFmtId="0" fontId="6" fillId="3" borderId="4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8" xfId="0" applyFont="1" applyFill="1" applyBorder="1" applyAlignment="1">
      <alignment horizontal="center" vertical="center"/>
    </xf>
    <xf numFmtId="0" fontId="4" fillId="3" borderId="32" xfId="0" applyFont="1" applyFill="1" applyBorder="1" applyAlignment="1">
      <alignment horizontal="left"/>
    </xf>
    <xf numFmtId="0" fontId="4" fillId="3" borderId="37" xfId="0" applyFont="1" applyFill="1" applyBorder="1" applyAlignment="1">
      <alignment horizontal="left"/>
    </xf>
    <xf numFmtId="0" fontId="4" fillId="3" borderId="33" xfId="0" applyFont="1" applyFill="1" applyBorder="1" applyAlignment="1">
      <alignment horizontal="left"/>
    </xf>
    <xf numFmtId="0" fontId="2" fillId="0" borderId="42" xfId="0" applyFont="1" applyBorder="1" applyAlignment="1">
      <alignment horizontal="left" vertical="top" wrapText="1" indent="1"/>
    </xf>
  </cellXfs>
  <cellStyles count="5">
    <cellStyle name="60% - Énfasis3" xfId="2" builtinId="40"/>
    <cellStyle name="Millares" xfId="1" builtinId="3"/>
    <cellStyle name="Millares [0] 2" xfId="4"/>
    <cellStyle name="Normal" xfId="0" builtinId="0"/>
    <cellStyle name="Normal 2" xfId="3"/>
  </cellStyles>
  <dxfs count="38">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topLeftCell="A16" zoomScale="75" zoomScaleNormal="75" workbookViewId="0">
      <selection activeCell="C20" sqref="C20:I20"/>
    </sheetView>
  </sheetViews>
  <sheetFormatPr baseColWidth="10" defaultColWidth="11.42578125" defaultRowHeight="14.25"/>
  <cols>
    <col min="1" max="1" width="2.85546875" style="42" customWidth="1"/>
    <col min="2" max="2" width="1.7109375" style="42" customWidth="1"/>
    <col min="3" max="3" width="16" style="42" customWidth="1"/>
    <col min="4" max="4" width="11.5703125" style="42" bestFit="1" customWidth="1"/>
    <col min="5" max="5" width="20.140625" style="42" customWidth="1"/>
    <col min="6" max="6" width="3.7109375" style="42" customWidth="1"/>
    <col min="7" max="7" width="15.42578125" style="42" customWidth="1"/>
    <col min="8" max="8" width="18.85546875" style="42" customWidth="1"/>
    <col min="9" max="9" width="11.5703125" style="42" customWidth="1"/>
    <col min="10" max="10" width="3" style="42" customWidth="1"/>
    <col min="11" max="16384" width="11.42578125" style="42"/>
  </cols>
  <sheetData>
    <row r="2" spans="2:14" ht="15">
      <c r="B2" s="37"/>
      <c r="C2" s="38"/>
      <c r="D2" s="39"/>
      <c r="E2" s="39"/>
      <c r="F2" s="39"/>
      <c r="G2" s="40"/>
      <c r="H2" s="40"/>
      <c r="I2" s="41"/>
    </row>
    <row r="3" spans="2:14" ht="15">
      <c r="B3" s="43"/>
      <c r="C3" s="848" t="s">
        <v>781</v>
      </c>
      <c r="D3" s="848"/>
      <c r="E3" s="848"/>
      <c r="F3" s="848"/>
      <c r="G3" s="848"/>
      <c r="H3" s="848"/>
      <c r="I3" s="46"/>
    </row>
    <row r="4" spans="2:14">
      <c r="B4" s="43"/>
      <c r="C4" s="47"/>
      <c r="D4" s="47"/>
      <c r="E4" s="47"/>
      <c r="F4" s="47"/>
      <c r="I4" s="45"/>
    </row>
    <row r="5" spans="2:14" ht="15">
      <c r="B5" s="844" t="s">
        <v>0</v>
      </c>
      <c r="C5" s="845"/>
      <c r="D5" s="845"/>
      <c r="E5" s="845"/>
      <c r="F5" s="845"/>
      <c r="G5" s="845"/>
      <c r="H5" s="845"/>
      <c r="I5" s="846"/>
      <c r="K5" s="44"/>
      <c r="L5" s="44"/>
      <c r="M5" s="44"/>
      <c r="N5" s="44"/>
    </row>
    <row r="6" spans="2:14" ht="15">
      <c r="B6" s="43"/>
      <c r="C6" s="845" t="s">
        <v>1</v>
      </c>
      <c r="D6" s="845"/>
      <c r="E6" s="845"/>
      <c r="F6" s="845"/>
      <c r="G6" s="845"/>
      <c r="H6" s="845"/>
      <c r="I6" s="46"/>
      <c r="J6" s="44"/>
      <c r="K6" s="44"/>
      <c r="L6" s="44"/>
      <c r="M6" s="44"/>
      <c r="N6" s="44"/>
    </row>
    <row r="7" spans="2:14" ht="15">
      <c r="B7" s="43"/>
      <c r="C7" s="78"/>
      <c r="D7" s="78"/>
      <c r="E7" s="78"/>
      <c r="F7" s="78"/>
      <c r="G7" s="78"/>
      <c r="H7" s="78"/>
      <c r="I7" s="79"/>
      <c r="J7" s="44"/>
      <c r="K7" s="44"/>
      <c r="L7" s="44"/>
      <c r="M7" s="44"/>
      <c r="N7" s="44"/>
    </row>
    <row r="8" spans="2:14" ht="15">
      <c r="B8" s="43"/>
      <c r="C8" s="845" t="s">
        <v>2</v>
      </c>
      <c r="D8" s="845"/>
      <c r="E8" s="845"/>
      <c r="F8" s="845"/>
      <c r="G8" s="845"/>
      <c r="H8" s="845"/>
      <c r="I8" s="46"/>
    </row>
    <row r="9" spans="2:14">
      <c r="B9" s="43"/>
      <c r="C9" s="849" t="s">
        <v>3</v>
      </c>
      <c r="D9" s="849"/>
      <c r="E9" s="849"/>
      <c r="F9" s="849"/>
      <c r="G9" s="849"/>
      <c r="H9" s="849"/>
      <c r="I9" s="45"/>
    </row>
    <row r="10" spans="2:14" ht="15">
      <c r="B10" s="43"/>
      <c r="C10" s="48"/>
      <c r="D10" s="48"/>
      <c r="E10" s="48"/>
      <c r="F10" s="48"/>
      <c r="G10" s="49"/>
      <c r="H10" s="49"/>
      <c r="I10" s="50"/>
    </row>
    <row r="11" spans="2:14" ht="15">
      <c r="B11" s="43"/>
      <c r="C11" s="51" t="s">
        <v>4</v>
      </c>
      <c r="D11" s="48"/>
      <c r="E11" s="48"/>
      <c r="F11" s="48"/>
      <c r="G11" s="49"/>
      <c r="H11" s="49"/>
      <c r="I11" s="50"/>
    </row>
    <row r="12" spans="2:14" ht="15">
      <c r="B12" s="43"/>
      <c r="C12" s="51"/>
      <c r="D12" s="48"/>
      <c r="E12" s="48"/>
      <c r="F12" s="48"/>
      <c r="G12" s="49"/>
      <c r="H12" s="49"/>
      <c r="I12" s="50"/>
    </row>
    <row r="13" spans="2:14">
      <c r="B13" s="43"/>
      <c r="C13" s="51" t="s">
        <v>5</v>
      </c>
      <c r="D13" s="49"/>
      <c r="E13" s="49"/>
      <c r="F13" s="49"/>
      <c r="G13" s="49"/>
      <c r="H13" s="49"/>
      <c r="I13" s="50"/>
    </row>
    <row r="14" spans="2:14">
      <c r="B14" s="43"/>
      <c r="C14" s="49"/>
      <c r="D14" s="49"/>
      <c r="E14" s="49"/>
      <c r="F14" s="49"/>
      <c r="G14" s="49"/>
      <c r="H14" s="49"/>
      <c r="I14" s="50"/>
    </row>
    <row r="15" spans="2:14">
      <c r="B15" s="43"/>
      <c r="C15" s="51" t="s">
        <v>6</v>
      </c>
      <c r="D15" s="51"/>
      <c r="E15" s="49"/>
      <c r="F15" s="49"/>
      <c r="G15" s="49"/>
      <c r="H15" s="49"/>
      <c r="I15" s="50"/>
    </row>
    <row r="16" spans="2:14">
      <c r="B16" s="43"/>
      <c r="C16" s="49"/>
      <c r="D16" s="49"/>
      <c r="E16" s="49"/>
      <c r="F16" s="49"/>
      <c r="G16" s="49"/>
      <c r="H16" s="49"/>
      <c r="I16" s="50"/>
    </row>
    <row r="17" spans="2:9">
      <c r="B17" s="43"/>
      <c r="C17" s="850" t="s">
        <v>7</v>
      </c>
      <c r="D17" s="850"/>
      <c r="E17" s="51"/>
      <c r="F17" s="49"/>
      <c r="G17" s="49"/>
      <c r="H17" s="49"/>
      <c r="I17" s="50"/>
    </row>
    <row r="18" spans="2:9" ht="15">
      <c r="B18" s="43"/>
      <c r="C18" s="48"/>
      <c r="D18" s="48"/>
      <c r="E18" s="51"/>
      <c r="F18" s="48"/>
      <c r="G18" s="49"/>
      <c r="H18" s="49"/>
      <c r="I18" s="50"/>
    </row>
    <row r="19" spans="2:9">
      <c r="B19" s="43"/>
      <c r="C19" s="49"/>
      <c r="D19" s="49"/>
      <c r="E19" s="51"/>
      <c r="F19" s="49"/>
      <c r="G19" s="49"/>
      <c r="H19" s="49"/>
      <c r="I19" s="50"/>
    </row>
    <row r="20" spans="2:9" ht="15">
      <c r="B20" s="43"/>
      <c r="C20" s="842" t="s">
        <v>782</v>
      </c>
      <c r="D20" s="842"/>
      <c r="E20" s="842"/>
      <c r="F20" s="842"/>
      <c r="G20" s="842"/>
      <c r="H20" s="842"/>
      <c r="I20" s="843"/>
    </row>
    <row r="21" spans="2:9">
      <c r="B21" s="43"/>
      <c r="C21" s="49"/>
      <c r="D21" s="49"/>
      <c r="E21" s="49"/>
      <c r="F21" s="49"/>
      <c r="G21" s="49"/>
      <c r="H21" s="49"/>
      <c r="I21" s="50"/>
    </row>
    <row r="22" spans="2:9" ht="15" customHeight="1">
      <c r="B22" s="43"/>
      <c r="C22" s="51" t="s">
        <v>8</v>
      </c>
      <c r="D22" s="51"/>
      <c r="E22" s="51"/>
      <c r="F22" s="49"/>
      <c r="G22" s="51" t="s">
        <v>9</v>
      </c>
      <c r="H22" s="49"/>
      <c r="I22" s="50"/>
    </row>
    <row r="23" spans="2:9">
      <c r="B23" s="43"/>
      <c r="C23" s="51" t="s">
        <v>10</v>
      </c>
      <c r="D23" s="51"/>
      <c r="E23" s="49"/>
      <c r="F23" s="49"/>
      <c r="G23" s="49"/>
      <c r="H23" s="49"/>
      <c r="I23" s="50"/>
    </row>
    <row r="24" spans="2:9" ht="15">
      <c r="B24" s="43"/>
      <c r="C24" s="70" t="s">
        <v>990</v>
      </c>
      <c r="D24" s="49"/>
      <c r="E24" s="49"/>
      <c r="F24" s="49"/>
      <c r="G24" s="52"/>
      <c r="H24" s="80"/>
      <c r="I24" s="50"/>
    </row>
    <row r="25" spans="2:9">
      <c r="B25" s="43"/>
      <c r="C25" s="51"/>
      <c r="D25" s="49"/>
      <c r="E25" s="49"/>
      <c r="F25" s="49"/>
      <c r="G25" s="52"/>
      <c r="H25" s="80"/>
      <c r="I25" s="50"/>
    </row>
    <row r="26" spans="2:9">
      <c r="B26" s="43"/>
      <c r="C26" s="51" t="s">
        <v>11</v>
      </c>
      <c r="D26" s="49"/>
      <c r="F26" s="49"/>
      <c r="G26" s="49" t="s">
        <v>12</v>
      </c>
      <c r="H26" s="80"/>
      <c r="I26" s="50"/>
    </row>
    <row r="27" spans="2:9" ht="15">
      <c r="B27" s="43"/>
      <c r="C27" s="51" t="s">
        <v>13</v>
      </c>
      <c r="D27" s="48"/>
      <c r="E27" s="49"/>
      <c r="F27" s="48"/>
      <c r="G27" s="49" t="s">
        <v>14</v>
      </c>
      <c r="H27" s="49"/>
      <c r="I27" s="50"/>
    </row>
    <row r="28" spans="2:9" ht="15">
      <c r="B28" s="43"/>
      <c r="C28" s="51" t="s">
        <v>15</v>
      </c>
      <c r="D28" s="48"/>
      <c r="E28" s="48"/>
      <c r="F28" s="48"/>
      <c r="G28" s="49"/>
      <c r="H28" s="49"/>
      <c r="I28" s="50"/>
    </row>
    <row r="29" spans="2:9" ht="15">
      <c r="B29" s="43"/>
      <c r="C29" s="51" t="s">
        <v>16</v>
      </c>
      <c r="D29" s="48"/>
      <c r="E29" s="48"/>
      <c r="F29" s="48"/>
      <c r="G29" s="49"/>
      <c r="H29" s="49"/>
      <c r="I29" s="50"/>
    </row>
    <row r="30" spans="2:9" ht="15">
      <c r="B30" s="43"/>
      <c r="C30" s="51" t="s">
        <v>17</v>
      </c>
      <c r="D30" s="48"/>
      <c r="E30" s="48"/>
      <c r="F30" s="48"/>
      <c r="G30" s="49"/>
      <c r="H30" s="49"/>
      <c r="I30" s="50"/>
    </row>
    <row r="31" spans="2:9" ht="15">
      <c r="B31" s="43"/>
      <c r="C31" s="51" t="s">
        <v>18</v>
      </c>
      <c r="D31" s="48"/>
      <c r="E31" s="48"/>
      <c r="F31" s="48"/>
      <c r="G31" s="49"/>
      <c r="H31" s="49"/>
      <c r="I31" s="50"/>
    </row>
    <row r="32" spans="2:9" ht="15">
      <c r="B32" s="43"/>
      <c r="C32" s="51" t="s">
        <v>19</v>
      </c>
      <c r="D32" s="48"/>
      <c r="E32" s="48"/>
      <c r="F32" s="48"/>
      <c r="G32" s="49"/>
      <c r="H32" s="49"/>
      <c r="I32" s="50"/>
    </row>
    <row r="33" spans="2:9" ht="15">
      <c r="B33" s="43"/>
      <c r="C33" s="51" t="s">
        <v>20</v>
      </c>
      <c r="D33" s="48"/>
      <c r="E33" s="48"/>
      <c r="F33" s="48"/>
      <c r="G33" s="49"/>
      <c r="H33" s="49"/>
      <c r="I33" s="50"/>
    </row>
    <row r="34" spans="2:9" ht="15">
      <c r="B34" s="43"/>
      <c r="C34" s="51"/>
      <c r="D34" s="48"/>
      <c r="E34" s="48"/>
      <c r="F34" s="48"/>
      <c r="G34" s="49"/>
      <c r="H34" s="49"/>
      <c r="I34" s="50"/>
    </row>
    <row r="35" spans="2:9">
      <c r="B35" s="43"/>
      <c r="C35" s="51" t="s">
        <v>21</v>
      </c>
      <c r="D35" s="49"/>
      <c r="E35" s="49"/>
      <c r="F35" s="49"/>
      <c r="G35" s="49"/>
      <c r="H35" s="49"/>
      <c r="I35" s="50"/>
    </row>
    <row r="36" spans="2:9" ht="15">
      <c r="B36" s="43"/>
      <c r="C36" s="53"/>
      <c r="D36" s="53"/>
      <c r="E36" s="53"/>
      <c r="F36" s="53"/>
      <c r="G36" s="49"/>
      <c r="H36" s="49"/>
      <c r="I36" s="50"/>
    </row>
    <row r="37" spans="2:9" ht="15">
      <c r="B37" s="43"/>
      <c r="C37" s="53"/>
      <c r="D37" s="53"/>
      <c r="E37" s="53"/>
      <c r="F37" s="53"/>
      <c r="G37" s="49"/>
      <c r="H37" s="49"/>
      <c r="I37" s="50"/>
    </row>
    <row r="38" spans="2:9" ht="15">
      <c r="B38" s="43"/>
      <c r="C38" s="53"/>
      <c r="D38" s="53"/>
      <c r="E38" s="53"/>
      <c r="F38" s="53"/>
      <c r="G38" s="49"/>
      <c r="H38" s="49"/>
      <c r="I38" s="50"/>
    </row>
    <row r="39" spans="2:9" ht="15">
      <c r="B39" s="43"/>
      <c r="C39" s="845" t="s">
        <v>22</v>
      </c>
      <c r="D39" s="845"/>
      <c r="E39" s="845"/>
      <c r="F39" s="845"/>
      <c r="G39" s="845"/>
      <c r="H39" s="845"/>
      <c r="I39" s="45"/>
    </row>
    <row r="40" spans="2:9" ht="15">
      <c r="B40" s="43"/>
      <c r="I40" s="46"/>
    </row>
    <row r="41" spans="2:9">
      <c r="B41" s="43"/>
      <c r="I41" s="45"/>
    </row>
    <row r="42" spans="2:9" ht="15">
      <c r="B42" s="43"/>
      <c r="C42" s="837" t="s">
        <v>932</v>
      </c>
      <c r="D42" s="837"/>
      <c r="E42" s="837"/>
      <c r="F42" s="82"/>
      <c r="G42" s="837" t="s">
        <v>24</v>
      </c>
      <c r="H42" s="837"/>
      <c r="I42" s="46"/>
    </row>
    <row r="43" spans="2:9">
      <c r="B43" s="43"/>
      <c r="C43" s="838" t="s">
        <v>25</v>
      </c>
      <c r="D43" s="838" t="s">
        <v>26</v>
      </c>
      <c r="E43" s="840" t="s">
        <v>27</v>
      </c>
      <c r="G43" s="838" t="s">
        <v>28</v>
      </c>
      <c r="H43" s="838" t="s">
        <v>29</v>
      </c>
      <c r="I43" s="847"/>
    </row>
    <row r="44" spans="2:9">
      <c r="B44" s="43"/>
      <c r="C44" s="839"/>
      <c r="D44" s="839"/>
      <c r="E44" s="841"/>
      <c r="G44" s="839"/>
      <c r="H44" s="839"/>
      <c r="I44" s="847"/>
    </row>
    <row r="45" spans="2:9">
      <c r="B45" s="43"/>
      <c r="C45" s="83">
        <v>0</v>
      </c>
      <c r="D45" s="84" t="s">
        <v>30</v>
      </c>
      <c r="E45" s="83">
        <v>1</v>
      </c>
      <c r="G45" s="85">
        <v>0</v>
      </c>
      <c r="H45" s="85">
        <v>0</v>
      </c>
      <c r="I45" s="45"/>
    </row>
    <row r="46" spans="2:9">
      <c r="B46" s="43"/>
      <c r="C46" s="86"/>
      <c r="D46" s="87"/>
      <c r="E46" s="86"/>
      <c r="G46" s="88"/>
      <c r="H46" s="88"/>
      <c r="I46" s="45"/>
    </row>
    <row r="47" spans="2:9">
      <c r="B47" s="43"/>
      <c r="C47" s="86"/>
      <c r="D47" s="87"/>
      <c r="E47" s="86"/>
      <c r="G47" s="88"/>
      <c r="H47" s="88"/>
      <c r="I47" s="45"/>
    </row>
    <row r="48" spans="2:9">
      <c r="B48" s="43"/>
      <c r="C48" s="86"/>
      <c r="D48" s="87"/>
      <c r="E48" s="86"/>
      <c r="G48" s="88"/>
      <c r="H48" s="88"/>
      <c r="I48" s="45"/>
    </row>
    <row r="49" spans="2:9" ht="15">
      <c r="B49" s="43"/>
      <c r="C49" s="837" t="s">
        <v>31</v>
      </c>
      <c r="D49" s="837"/>
      <c r="E49" s="837"/>
      <c r="F49" s="82"/>
      <c r="G49" s="837" t="s">
        <v>24</v>
      </c>
      <c r="H49" s="837"/>
      <c r="I49" s="45"/>
    </row>
    <row r="50" spans="2:9">
      <c r="B50" s="43"/>
      <c r="C50" s="838" t="s">
        <v>25</v>
      </c>
      <c r="D50" s="838" t="s">
        <v>26</v>
      </c>
      <c r="E50" s="840" t="s">
        <v>27</v>
      </c>
      <c r="G50" s="838" t="s">
        <v>28</v>
      </c>
      <c r="H50" s="838" t="s">
        <v>29</v>
      </c>
      <c r="I50" s="45"/>
    </row>
    <row r="51" spans="2:9">
      <c r="B51" s="43"/>
      <c r="C51" s="839"/>
      <c r="D51" s="839"/>
      <c r="E51" s="841"/>
      <c r="G51" s="839"/>
      <c r="H51" s="839"/>
      <c r="I51" s="45"/>
    </row>
    <row r="52" spans="2:9" ht="14.25" customHeight="1">
      <c r="B52" s="43"/>
      <c r="C52" s="83">
        <v>0</v>
      </c>
      <c r="D52" s="84" t="s">
        <v>30</v>
      </c>
      <c r="E52" s="83">
        <v>1</v>
      </c>
      <c r="G52" s="85">
        <v>0</v>
      </c>
      <c r="H52" s="85">
        <v>0</v>
      </c>
      <c r="I52" s="45"/>
    </row>
    <row r="53" spans="2:9" ht="14.25" customHeight="1">
      <c r="B53" s="43"/>
      <c r="C53" s="86"/>
      <c r="D53" s="87"/>
      <c r="E53" s="86"/>
      <c r="G53" s="88"/>
      <c r="H53" s="88"/>
      <c r="I53" s="45"/>
    </row>
    <row r="54" spans="2:9" ht="14.25" customHeight="1">
      <c r="B54" s="43"/>
      <c r="C54" s="86"/>
      <c r="D54" s="87"/>
      <c r="E54" s="86"/>
      <c r="G54" s="88"/>
      <c r="H54" s="88"/>
      <c r="I54" s="45"/>
    </row>
    <row r="55" spans="2:9">
      <c r="B55" s="43"/>
      <c r="C55" s="86"/>
      <c r="D55" s="87"/>
      <c r="E55" s="86"/>
      <c r="G55" s="86"/>
      <c r="H55" s="86"/>
      <c r="I55" s="45"/>
    </row>
    <row r="56" spans="2:9">
      <c r="B56" s="54"/>
      <c r="C56" s="55"/>
      <c r="D56" s="55"/>
      <c r="E56" s="55"/>
      <c r="F56" s="55"/>
      <c r="G56" s="55"/>
      <c r="H56" s="55"/>
      <c r="I56" s="56"/>
    </row>
  </sheetData>
  <mergeCells count="23">
    <mergeCell ref="C3:H3"/>
    <mergeCell ref="C6:H6"/>
    <mergeCell ref="C8:H8"/>
    <mergeCell ref="C9:H9"/>
    <mergeCell ref="C17:D17"/>
    <mergeCell ref="C20:I20"/>
    <mergeCell ref="B5:I5"/>
    <mergeCell ref="C39:H39"/>
    <mergeCell ref="I43:I44"/>
    <mergeCell ref="H43:H44"/>
    <mergeCell ref="G42:H42"/>
    <mergeCell ref="D43:D44"/>
    <mergeCell ref="E43:E44"/>
    <mergeCell ref="G43:G44"/>
    <mergeCell ref="C42:E42"/>
    <mergeCell ref="C43:C44"/>
    <mergeCell ref="C49:E49"/>
    <mergeCell ref="G49:H49"/>
    <mergeCell ref="C50:C51"/>
    <mergeCell ref="D50:D51"/>
    <mergeCell ref="E50:E51"/>
    <mergeCell ref="G50:G51"/>
    <mergeCell ref="H50:H51"/>
  </mergeCells>
  <phoneticPr fontId="14" type="noConversion"/>
  <pageMargins left="0.25" right="0.25"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5"/>
  <sheetViews>
    <sheetView zoomScale="75" zoomScaleNormal="75" workbookViewId="0">
      <selection activeCell="B5" sqref="B5:G5"/>
    </sheetView>
  </sheetViews>
  <sheetFormatPr baseColWidth="10" defaultColWidth="9.140625" defaultRowHeight="12.75"/>
  <cols>
    <col min="1" max="1" width="2.85546875" style="34" customWidth="1"/>
    <col min="2" max="2" width="76.5703125" style="34" bestFit="1" customWidth="1"/>
    <col min="3" max="3" width="13.28515625" style="34" customWidth="1"/>
    <col min="4" max="4" width="13" style="34" customWidth="1"/>
    <col min="5" max="5" width="13.42578125" style="34" customWidth="1"/>
    <col min="6" max="6" width="12.140625" style="34" customWidth="1"/>
    <col min="7" max="7" width="11.7109375" style="34" customWidth="1"/>
    <col min="8" max="8" width="4.85546875" style="34" customWidth="1"/>
    <col min="9" max="16384" width="9.140625" style="34"/>
  </cols>
  <sheetData>
    <row r="2" spans="2:9" ht="15">
      <c r="B2" s="384" t="s">
        <v>781</v>
      </c>
      <c r="C2" s="144"/>
      <c r="D2" s="144"/>
      <c r="E2" s="145"/>
      <c r="F2" s="145"/>
      <c r="G2" s="146" t="s">
        <v>236</v>
      </c>
    </row>
    <row r="3" spans="2:9" ht="15">
      <c r="B3" s="969" t="s">
        <v>237</v>
      </c>
      <c r="C3" s="845"/>
      <c r="D3" s="845"/>
      <c r="E3" s="845"/>
      <c r="F3" s="845"/>
      <c r="G3" s="971"/>
    </row>
    <row r="4" spans="2:9" ht="15">
      <c r="B4" s="988" t="s">
        <v>233</v>
      </c>
      <c r="C4" s="989"/>
      <c r="D4" s="989"/>
      <c r="E4" s="989"/>
      <c r="F4" s="989"/>
      <c r="G4" s="990"/>
    </row>
    <row r="5" spans="2:9" ht="15.75" thickBot="1">
      <c r="B5" s="1128" t="s">
        <v>1017</v>
      </c>
      <c r="C5" s="1127"/>
      <c r="D5" s="1127"/>
      <c r="E5" s="1127"/>
      <c r="F5" s="1127"/>
      <c r="G5" s="1129"/>
    </row>
    <row r="6" spans="2:9" ht="15.75" thickBot="1">
      <c r="B6" s="147"/>
      <c r="C6" s="991" t="s">
        <v>14</v>
      </c>
      <c r="D6" s="991"/>
      <c r="E6" s="991"/>
      <c r="F6" s="992"/>
      <c r="G6" s="148" t="s">
        <v>14</v>
      </c>
    </row>
    <row r="7" spans="2:9" ht="45.75" thickBot="1">
      <c r="B7" s="149" t="s">
        <v>238</v>
      </c>
      <c r="C7" s="150" t="s">
        <v>239</v>
      </c>
      <c r="D7" s="151" t="s">
        <v>240</v>
      </c>
      <c r="E7" s="152" t="s">
        <v>241</v>
      </c>
      <c r="F7" s="150" t="s">
        <v>242</v>
      </c>
      <c r="G7" s="153" t="s">
        <v>242</v>
      </c>
    </row>
    <row r="8" spans="2:9" ht="15">
      <c r="B8" s="149" t="s">
        <v>243</v>
      </c>
      <c r="C8" s="154"/>
      <c r="D8" s="155"/>
      <c r="E8" s="156"/>
      <c r="F8" s="739"/>
      <c r="G8" s="740"/>
    </row>
    <row r="9" spans="2:9" ht="15">
      <c r="B9" s="149" t="s">
        <v>244</v>
      </c>
      <c r="C9" s="154"/>
      <c r="D9" s="155"/>
      <c r="E9" s="156"/>
      <c r="F9" s="739"/>
      <c r="G9" s="740"/>
    </row>
    <row r="10" spans="2:9" ht="14.25">
      <c r="B10" s="157" t="s">
        <v>37</v>
      </c>
      <c r="C10" s="154"/>
      <c r="D10" s="155"/>
      <c r="E10" s="156"/>
      <c r="F10" s="739"/>
      <c r="G10" s="740"/>
    </row>
    <row r="11" spans="2:9" ht="14.25">
      <c r="B11" s="158" t="s">
        <v>245</v>
      </c>
      <c r="C11" s="154"/>
      <c r="D11" s="155"/>
      <c r="E11" s="156"/>
      <c r="F11" s="739"/>
      <c r="G11" s="740"/>
      <c r="I11" s="13"/>
    </row>
    <row r="12" spans="2:9" ht="14.25">
      <c r="B12" s="158" t="s">
        <v>246</v>
      </c>
      <c r="C12" s="154"/>
      <c r="D12" s="155"/>
      <c r="E12" s="156"/>
      <c r="F12" s="739"/>
      <c r="G12" s="740"/>
    </row>
    <row r="13" spans="2:9" ht="14.25">
      <c r="B13" s="157" t="s">
        <v>40</v>
      </c>
      <c r="C13" s="154"/>
      <c r="D13" s="155"/>
      <c r="E13" s="156"/>
      <c r="F13" s="739"/>
      <c r="G13" s="740"/>
    </row>
    <row r="14" spans="2:9" ht="14.25">
      <c r="B14" s="158" t="s">
        <v>247</v>
      </c>
      <c r="C14" s="154"/>
      <c r="D14" s="155"/>
      <c r="E14" s="156"/>
      <c r="F14" s="739"/>
      <c r="G14" s="740"/>
    </row>
    <row r="15" spans="2:9" ht="14.25">
      <c r="B15" s="157" t="s">
        <v>44</v>
      </c>
      <c r="C15" s="154"/>
      <c r="D15" s="155"/>
      <c r="E15" s="156"/>
      <c r="F15" s="739"/>
      <c r="G15" s="740"/>
    </row>
    <row r="16" spans="2:9" ht="14.25">
      <c r="B16" s="158" t="s">
        <v>248</v>
      </c>
      <c r="C16" s="154"/>
      <c r="D16" s="155"/>
      <c r="E16" s="156"/>
      <c r="F16" s="739"/>
      <c r="G16" s="740"/>
    </row>
    <row r="17" spans="2:7" ht="14.25">
      <c r="B17" s="157" t="s">
        <v>249</v>
      </c>
      <c r="C17" s="159"/>
      <c r="D17" s="160"/>
      <c r="E17" s="161"/>
      <c r="F17" s="741"/>
      <c r="G17" s="742"/>
    </row>
    <row r="18" spans="2:7" ht="14.25">
      <c r="B18" s="157" t="s">
        <v>250</v>
      </c>
      <c r="C18" s="162"/>
      <c r="D18" s="163"/>
      <c r="E18" s="161"/>
      <c r="F18" s="741"/>
      <c r="G18" s="742"/>
    </row>
    <row r="19" spans="2:7" ht="14.25">
      <c r="B19" s="158" t="s">
        <v>145</v>
      </c>
      <c r="C19" s="164"/>
      <c r="D19" s="165"/>
      <c r="E19" s="161"/>
      <c r="F19" s="741"/>
      <c r="G19" s="742"/>
    </row>
    <row r="20" spans="2:7" ht="15">
      <c r="B20" s="166" t="s">
        <v>251</v>
      </c>
      <c r="C20" s="167"/>
      <c r="D20" s="168"/>
      <c r="E20" s="169"/>
      <c r="F20" s="743">
        <f>SUM(F10,F13,F15,F16,F19)</f>
        <v>0</v>
      </c>
      <c r="G20" s="744">
        <f>SUM(G10,G13,G15,G16,G19)</f>
        <v>0</v>
      </c>
    </row>
    <row r="21" spans="2:7" ht="15">
      <c r="B21" s="149" t="s">
        <v>252</v>
      </c>
      <c r="C21" s="159"/>
      <c r="D21" s="160"/>
      <c r="E21" s="161"/>
      <c r="F21" s="741"/>
      <c r="G21" s="742"/>
    </row>
    <row r="22" spans="2:7" ht="14.25">
      <c r="B22" s="158" t="s">
        <v>145</v>
      </c>
      <c r="C22" s="159"/>
      <c r="D22" s="160"/>
      <c r="E22" s="161"/>
      <c r="F22" s="741"/>
      <c r="G22" s="742"/>
    </row>
    <row r="23" spans="2:7" ht="15">
      <c r="B23" s="170" t="s">
        <v>253</v>
      </c>
      <c r="C23" s="167"/>
      <c r="D23" s="168"/>
      <c r="E23" s="169"/>
      <c r="F23" s="743">
        <f>SUM(F22)</f>
        <v>0</v>
      </c>
      <c r="G23" s="744">
        <f>SUM(G22)</f>
        <v>0</v>
      </c>
    </row>
    <row r="24" spans="2:7" ht="15">
      <c r="B24" s="166" t="s">
        <v>254</v>
      </c>
      <c r="C24" s="171"/>
      <c r="D24" s="172"/>
      <c r="E24" s="173"/>
      <c r="F24" s="745">
        <f>SUM(F20,F23)</f>
        <v>0</v>
      </c>
      <c r="G24" s="746">
        <f>SUM(G20,G23)</f>
        <v>0</v>
      </c>
    </row>
    <row r="25" spans="2:7" ht="15">
      <c r="B25" s="149" t="s">
        <v>255</v>
      </c>
      <c r="C25" s="162"/>
      <c r="D25" s="163"/>
      <c r="E25" s="161"/>
      <c r="F25" s="741"/>
      <c r="G25" s="742"/>
    </row>
    <row r="26" spans="2:7" ht="14.25">
      <c r="B26" s="157" t="s">
        <v>677</v>
      </c>
      <c r="C26" s="164"/>
      <c r="D26" s="165"/>
      <c r="E26" s="161"/>
      <c r="F26" s="741"/>
      <c r="G26" s="742"/>
    </row>
    <row r="27" spans="2:7" ht="14.25">
      <c r="B27" s="158" t="s">
        <v>256</v>
      </c>
      <c r="C27" s="164"/>
      <c r="D27" s="165"/>
      <c r="E27" s="161"/>
      <c r="F27" s="741"/>
      <c r="G27" s="742"/>
    </row>
    <row r="28" spans="2:7" ht="14.25">
      <c r="B28" s="158" t="s">
        <v>257</v>
      </c>
      <c r="C28" s="164"/>
      <c r="D28" s="165"/>
      <c r="E28" s="161"/>
      <c r="F28" s="741"/>
      <c r="G28" s="742"/>
    </row>
    <row r="29" spans="2:7" ht="14.25">
      <c r="B29" s="157" t="s">
        <v>258</v>
      </c>
      <c r="C29" s="93"/>
      <c r="D29" s="165"/>
      <c r="E29" s="161"/>
      <c r="F29" s="741"/>
      <c r="G29" s="742"/>
    </row>
    <row r="30" spans="2:7" ht="14.25">
      <c r="B30" s="158" t="s">
        <v>259</v>
      </c>
      <c r="C30" s="164"/>
      <c r="D30" s="165"/>
      <c r="E30" s="161"/>
      <c r="F30" s="741"/>
      <c r="G30" s="742"/>
    </row>
    <row r="31" spans="2:7" ht="14.25">
      <c r="B31" s="157" t="s">
        <v>73</v>
      </c>
      <c r="C31" s="164"/>
      <c r="D31" s="165"/>
      <c r="E31" s="161"/>
      <c r="F31" s="741"/>
      <c r="G31" s="742"/>
    </row>
    <row r="32" spans="2:7" ht="14.25">
      <c r="B32" s="158" t="s">
        <v>145</v>
      </c>
      <c r="C32" s="164"/>
      <c r="D32" s="165"/>
      <c r="E32" s="161"/>
      <c r="F32" s="741"/>
      <c r="G32" s="742"/>
    </row>
    <row r="33" spans="2:7" ht="15">
      <c r="B33" s="166" t="s">
        <v>260</v>
      </c>
      <c r="C33" s="174"/>
      <c r="D33" s="175"/>
      <c r="E33" s="169"/>
      <c r="F33" s="743">
        <f>SUM(F26,F29,F31,F32)</f>
        <v>0</v>
      </c>
      <c r="G33" s="744">
        <f>SUM(G26,G29,G31,G32)</f>
        <v>0</v>
      </c>
    </row>
    <row r="34" spans="2:7" ht="15">
      <c r="B34" s="149" t="s">
        <v>261</v>
      </c>
      <c r="C34" s="164"/>
      <c r="D34" s="165"/>
      <c r="E34" s="161"/>
      <c r="F34" s="741"/>
      <c r="G34" s="742"/>
    </row>
    <row r="35" spans="2:7" ht="14.25">
      <c r="B35" s="158" t="s">
        <v>145</v>
      </c>
      <c r="C35" s="164"/>
      <c r="D35" s="165"/>
      <c r="E35" s="161"/>
      <c r="F35" s="741"/>
      <c r="G35" s="742"/>
    </row>
    <row r="36" spans="2:7" ht="15">
      <c r="B36" s="170" t="s">
        <v>262</v>
      </c>
      <c r="C36" s="176"/>
      <c r="D36" s="177"/>
      <c r="E36" s="178"/>
      <c r="F36" s="747">
        <f>SUM(F35)</f>
        <v>0</v>
      </c>
      <c r="G36" s="748">
        <f>SUM(G35)</f>
        <v>0</v>
      </c>
    </row>
    <row r="37" spans="2:7" ht="15">
      <c r="B37" s="166" t="s">
        <v>263</v>
      </c>
      <c r="C37" s="174"/>
      <c r="D37" s="175"/>
      <c r="E37" s="169"/>
      <c r="F37" s="743">
        <f>+F33+F36</f>
        <v>0</v>
      </c>
      <c r="G37" s="744">
        <f>+G33+G36</f>
        <v>0</v>
      </c>
    </row>
    <row r="39" spans="2:7">
      <c r="B39" s="391" t="s">
        <v>92</v>
      </c>
      <c r="C39" s="392"/>
      <c r="D39" s="393"/>
      <c r="E39" s="393"/>
      <c r="F39" s="181"/>
    </row>
    <row r="40" spans="2:7">
      <c r="B40" s="391"/>
      <c r="C40" s="392"/>
      <c r="D40" s="393"/>
      <c r="E40" s="393"/>
      <c r="F40" s="181"/>
    </row>
    <row r="41" spans="2:7">
      <c r="B41" s="105" t="s">
        <v>93</v>
      </c>
    </row>
    <row r="42" spans="2:7">
      <c r="B42" s="555" t="s">
        <v>94</v>
      </c>
    </row>
    <row r="43" spans="2:7">
      <c r="B43" s="388" t="s">
        <v>95</v>
      </c>
    </row>
    <row r="44" spans="2:7">
      <c r="B44" s="556" t="s">
        <v>96</v>
      </c>
    </row>
    <row r="45" spans="2:7">
      <c r="B45" s="112"/>
    </row>
  </sheetData>
  <mergeCells count="4">
    <mergeCell ref="B3:G3"/>
    <mergeCell ref="B4:G4"/>
    <mergeCell ref="C6:F6"/>
    <mergeCell ref="B5:G5"/>
  </mergeCells>
  <pageMargins left="0.23622047244094488" right="0.23622047244094488" top="0.74803149606299213" bottom="0.74803149606299213" header="0.31496062992125984" footer="0.31496062992125984"/>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 separado'!D34)))</xm:f>
            <x14:dxf>
              <font>
                <color theme="0"/>
              </font>
              <fill>
                <patternFill>
                  <bgColor rgb="FFC00000"/>
                </patternFill>
              </fill>
            </x14:dxf>
          </x14:cfRule>
          <xm:sqref>D39:E40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B6" sqref="B6:B9"/>
    </sheetView>
  </sheetViews>
  <sheetFormatPr baseColWidth="10" defaultColWidth="9.140625" defaultRowHeight="12.75"/>
  <cols>
    <col min="1" max="1" width="2.85546875" style="34" customWidth="1"/>
    <col min="2" max="2" width="25.85546875" style="34" customWidth="1"/>
    <col min="3" max="3" width="10.5703125" style="34" customWidth="1"/>
    <col min="4" max="4" width="11.7109375" style="34" customWidth="1"/>
    <col min="5" max="5" width="7.7109375" style="34" customWidth="1"/>
    <col min="6" max="6" width="13.85546875" style="34" customWidth="1"/>
    <col min="7" max="7" width="10.5703125" style="34" customWidth="1"/>
    <col min="8" max="8" width="12.28515625" style="34" customWidth="1"/>
    <col min="9" max="9" width="7.42578125" style="34" customWidth="1"/>
    <col min="10" max="10" width="14.140625" style="34" customWidth="1"/>
    <col min="11" max="11" width="10.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2" spans="2:14" ht="15">
      <c r="B2" s="32" t="s">
        <v>781</v>
      </c>
      <c r="C2" s="140"/>
      <c r="D2" s="140"/>
      <c r="E2" s="140"/>
      <c r="F2" s="141"/>
      <c r="G2" s="141"/>
      <c r="H2" s="141"/>
      <c r="I2" s="138"/>
      <c r="J2" s="138"/>
      <c r="K2" s="138"/>
      <c r="L2" s="138"/>
      <c r="M2" s="138"/>
      <c r="N2" s="120" t="s">
        <v>264</v>
      </c>
    </row>
    <row r="3" spans="2:14" ht="15">
      <c r="B3" s="999" t="s">
        <v>265</v>
      </c>
      <c r="C3" s="845"/>
      <c r="D3" s="845"/>
      <c r="E3" s="845"/>
      <c r="F3" s="845"/>
      <c r="G3" s="845"/>
      <c r="H3" s="845"/>
      <c r="I3" s="845"/>
      <c r="J3" s="845"/>
      <c r="K3" s="845"/>
      <c r="L3" s="845"/>
      <c r="M3" s="845"/>
      <c r="N3" s="1000"/>
    </row>
    <row r="4" spans="2:14">
      <c r="B4" s="142"/>
      <c r="C4" s="90"/>
      <c r="D4" s="90"/>
      <c r="E4" s="90"/>
      <c r="F4" s="90"/>
      <c r="G4" s="90"/>
      <c r="H4" s="90"/>
      <c r="I4" s="90"/>
      <c r="J4" s="90"/>
      <c r="K4" s="90"/>
      <c r="L4" s="90"/>
      <c r="M4" s="89"/>
      <c r="N4" s="143"/>
    </row>
    <row r="5" spans="2:14">
      <c r="B5" s="1001" t="s">
        <v>1020</v>
      </c>
      <c r="C5" s="921"/>
      <c r="D5" s="921"/>
      <c r="E5" s="921"/>
      <c r="F5" s="921"/>
      <c r="G5" s="921"/>
      <c r="H5" s="921"/>
      <c r="I5" s="921"/>
      <c r="J5" s="921"/>
      <c r="K5" s="921"/>
      <c r="L5" s="921"/>
      <c r="M5" s="921"/>
      <c r="N5" s="922"/>
    </row>
    <row r="6" spans="2:14">
      <c r="B6" s="1002" t="s">
        <v>266</v>
      </c>
      <c r="C6" s="1005" t="s">
        <v>1018</v>
      </c>
      <c r="D6" s="1005"/>
      <c r="E6" s="1005"/>
      <c r="F6" s="1005"/>
      <c r="G6" s="1005"/>
      <c r="H6" s="1005"/>
      <c r="I6" s="1005"/>
      <c r="J6" s="1005"/>
      <c r="K6" s="1005"/>
      <c r="L6" s="1005"/>
      <c r="M6" s="1005"/>
      <c r="N6" s="1006"/>
    </row>
    <row r="7" spans="2:14">
      <c r="B7" s="1003"/>
      <c r="C7" s="1005" t="s">
        <v>268</v>
      </c>
      <c r="D7" s="1005"/>
      <c r="E7" s="1005"/>
      <c r="F7" s="1005"/>
      <c r="G7" s="1005"/>
      <c r="H7" s="1005"/>
      <c r="I7" s="1005"/>
      <c r="J7" s="1005"/>
      <c r="K7" s="1007" t="s">
        <v>269</v>
      </c>
      <c r="L7" s="1005"/>
      <c r="M7" s="1005"/>
      <c r="N7" s="1006"/>
    </row>
    <row r="8" spans="2:14">
      <c r="B8" s="1003"/>
      <c r="C8" s="1005" t="s">
        <v>40</v>
      </c>
      <c r="D8" s="1005"/>
      <c r="E8" s="1005"/>
      <c r="F8" s="1006"/>
      <c r="G8" s="1005" t="s">
        <v>270</v>
      </c>
      <c r="H8" s="1005"/>
      <c r="I8" s="1005"/>
      <c r="J8" s="1006"/>
      <c r="K8" s="1005" t="s">
        <v>271</v>
      </c>
      <c r="L8" s="1005"/>
      <c r="M8" s="1005"/>
      <c r="N8" s="1006"/>
    </row>
    <row r="9" spans="2:14" s="124" customFormat="1" ht="38.25">
      <c r="B9" s="1004"/>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993"/>
      <c r="F25" s="994"/>
      <c r="G25" s="133">
        <f>SUM(G11:G24)</f>
        <v>0</v>
      </c>
      <c r="H25" s="131">
        <f>SUM(H11:H24)</f>
        <v>0</v>
      </c>
      <c r="I25" s="993"/>
      <c r="J25" s="994"/>
      <c r="K25" s="134">
        <f>SUM(K11:K24)</f>
        <v>0</v>
      </c>
      <c r="L25" s="34">
        <f>SUM(L11:L24)</f>
        <v>0</v>
      </c>
      <c r="M25" s="993"/>
      <c r="N25" s="994"/>
    </row>
    <row r="26" spans="2:14" ht="13.5" thickBot="1">
      <c r="B26" s="129" t="s">
        <v>292</v>
      </c>
      <c r="C26" s="134"/>
      <c r="E26" s="995"/>
      <c r="F26" s="996"/>
      <c r="G26" s="131"/>
      <c r="H26" s="136"/>
      <c r="I26" s="995"/>
      <c r="J26" s="996"/>
      <c r="K26" s="131"/>
      <c r="L26" s="132"/>
      <c r="M26" s="995"/>
      <c r="N26" s="996"/>
    </row>
    <row r="27" spans="2:14" ht="13.5" thickBot="1">
      <c r="B27" s="137" t="s">
        <v>293</v>
      </c>
      <c r="C27" s="91"/>
      <c r="D27" s="138"/>
      <c r="E27" s="995"/>
      <c r="F27" s="996"/>
      <c r="G27" s="128"/>
      <c r="H27" s="136"/>
      <c r="I27" s="995"/>
      <c r="J27" s="996"/>
      <c r="K27" s="128"/>
      <c r="L27" s="136"/>
      <c r="M27" s="995"/>
      <c r="N27" s="996"/>
    </row>
    <row r="28" spans="2:14" ht="13.5" thickBot="1">
      <c r="B28" s="139" t="s">
        <v>153</v>
      </c>
      <c r="C28" s="92">
        <f>SUM(C25,C26,C27)</f>
        <v>0</v>
      </c>
      <c r="D28" s="130">
        <f>SUM(D25,D26,D27)</f>
        <v>0</v>
      </c>
      <c r="E28" s="997"/>
      <c r="F28" s="998"/>
      <c r="G28" s="128">
        <f>SUM(G25,G26,G27)</f>
        <v>0</v>
      </c>
      <c r="H28" s="136">
        <f>SUM(H25,H26,H27)</f>
        <v>0</v>
      </c>
      <c r="I28" s="997"/>
      <c r="J28" s="998"/>
      <c r="K28" s="135">
        <f>SUM(K25,K26,K27)</f>
        <v>0</v>
      </c>
      <c r="L28" s="136">
        <f>SUM(L25,L26,L27)</f>
        <v>0</v>
      </c>
      <c r="M28" s="997"/>
      <c r="N28" s="998"/>
    </row>
    <row r="29" spans="2:14" ht="16.5" customHeight="1">
      <c r="B29" s="388" t="s">
        <v>294</v>
      </c>
    </row>
    <row r="30" spans="2:14" ht="16.5" customHeight="1">
      <c r="B30" s="18" t="s">
        <v>92</v>
      </c>
      <c r="C30" s="392"/>
      <c r="D30" s="393"/>
      <c r="E30" s="393"/>
      <c r="F30" s="181"/>
    </row>
    <row r="32" spans="2:14">
      <c r="B32" s="18" t="s">
        <v>93</v>
      </c>
    </row>
    <row r="34" spans="2:2">
      <c r="B34" s="555" t="s">
        <v>94</v>
      </c>
    </row>
    <row r="35" spans="2:2">
      <c r="B35" s="388" t="s">
        <v>95</v>
      </c>
    </row>
    <row r="36" spans="2:2">
      <c r="B36" s="557" t="s">
        <v>96</v>
      </c>
    </row>
    <row r="37" spans="2:2">
      <c r="B37" s="112"/>
    </row>
  </sheetData>
  <mergeCells count="12">
    <mergeCell ref="M25:N28"/>
    <mergeCell ref="I25:J28"/>
    <mergeCell ref="E25:F28"/>
    <mergeCell ref="B3:N3"/>
    <mergeCell ref="B5:N5"/>
    <mergeCell ref="B6:B9"/>
    <mergeCell ref="C6:N6"/>
    <mergeCell ref="C7:J7"/>
    <mergeCell ref="C8:F8"/>
    <mergeCell ref="G8:J8"/>
    <mergeCell ref="K8:N8"/>
    <mergeCell ref="K7:N7"/>
  </mergeCells>
  <pageMargins left="0.23622047244094488" right="0.23622047244094488" top="0.74803149606299213" bottom="0.74803149606299213" header="0.31496062992125984" footer="0.31496062992125984"/>
  <pageSetup paperSize="9" scale="87"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 separado'!D27)))</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6" sqref="B6:B9"/>
    </sheetView>
  </sheetViews>
  <sheetFormatPr baseColWidth="10" defaultColWidth="9.140625" defaultRowHeight="12.75"/>
  <cols>
    <col min="1" max="1" width="2.85546875" style="34" customWidth="1"/>
    <col min="2" max="2" width="25.28515625" style="34" bestFit="1" customWidth="1"/>
    <col min="3" max="3" width="11.5703125" style="34" customWidth="1"/>
    <col min="4" max="4" width="11.7109375" style="34" customWidth="1"/>
    <col min="5" max="5" width="7.7109375" style="34" customWidth="1"/>
    <col min="6" max="6" width="13.85546875" style="34" customWidth="1"/>
    <col min="7" max="7" width="11.5703125" style="34" customWidth="1"/>
    <col min="8" max="8" width="12.28515625" style="34" customWidth="1"/>
    <col min="9" max="9" width="7.42578125" style="34" customWidth="1"/>
    <col min="10" max="10" width="14.140625" style="34" customWidth="1"/>
    <col min="11" max="11" width="11.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781</v>
      </c>
      <c r="C2" s="119"/>
      <c r="D2" s="119"/>
      <c r="E2" s="119"/>
      <c r="F2" s="119"/>
      <c r="G2" s="119"/>
      <c r="H2" s="119"/>
      <c r="I2" s="119"/>
      <c r="J2" s="119"/>
      <c r="K2" s="119"/>
      <c r="L2" s="119"/>
      <c r="M2" s="119"/>
      <c r="N2" s="120" t="s">
        <v>264</v>
      </c>
    </row>
    <row r="3" spans="2:14" ht="15">
      <c r="B3" s="999" t="s">
        <v>295</v>
      </c>
      <c r="C3" s="845"/>
      <c r="D3" s="845"/>
      <c r="E3" s="845"/>
      <c r="F3" s="845"/>
      <c r="G3" s="845"/>
      <c r="H3" s="845"/>
      <c r="I3" s="845"/>
      <c r="J3" s="845"/>
      <c r="K3" s="845"/>
      <c r="L3" s="845"/>
      <c r="M3" s="845"/>
      <c r="N3" s="1000"/>
    </row>
    <row r="4" spans="2:14">
      <c r="B4" s="1001"/>
      <c r="C4" s="921"/>
      <c r="D4" s="921"/>
      <c r="E4" s="921"/>
      <c r="F4" s="921"/>
      <c r="G4" s="921"/>
      <c r="H4" s="921"/>
      <c r="I4" s="921"/>
      <c r="J4" s="921"/>
      <c r="K4" s="921"/>
      <c r="L4" s="921"/>
      <c r="M4" s="921"/>
      <c r="N4" s="922"/>
    </row>
    <row r="5" spans="2:14" ht="13.5" thickBot="1">
      <c r="B5" s="1008" t="s">
        <v>1021</v>
      </c>
      <c r="C5" s="1009"/>
      <c r="D5" s="1009"/>
      <c r="E5" s="1009"/>
      <c r="F5" s="1009"/>
      <c r="G5" s="1009"/>
      <c r="H5" s="1009"/>
      <c r="I5" s="1009"/>
      <c r="J5" s="1009"/>
      <c r="K5" s="1009"/>
      <c r="L5" s="1009"/>
      <c r="M5" s="1009"/>
      <c r="N5" s="1010"/>
    </row>
    <row r="6" spans="2:14" ht="13.5" thickBot="1">
      <c r="B6" s="1003" t="s">
        <v>266</v>
      </c>
      <c r="C6" s="919" t="s">
        <v>1019</v>
      </c>
      <c r="D6" s="919"/>
      <c r="E6" s="919"/>
      <c r="F6" s="919"/>
      <c r="G6" s="919"/>
      <c r="H6" s="919"/>
      <c r="I6" s="919"/>
      <c r="J6" s="919"/>
      <c r="K6" s="919"/>
      <c r="L6" s="919"/>
      <c r="M6" s="919"/>
      <c r="N6" s="920"/>
    </row>
    <row r="7" spans="2:14" ht="13.5" thickBot="1">
      <c r="B7" s="1003"/>
      <c r="C7" s="1005" t="s">
        <v>268</v>
      </c>
      <c r="D7" s="1005"/>
      <c r="E7" s="1005"/>
      <c r="F7" s="1005"/>
      <c r="G7" s="1005"/>
      <c r="H7" s="1005"/>
      <c r="I7" s="1005"/>
      <c r="J7" s="1005"/>
      <c r="K7" s="1007" t="s">
        <v>269</v>
      </c>
      <c r="L7" s="1005"/>
      <c r="M7" s="1005"/>
      <c r="N7" s="1006"/>
    </row>
    <row r="8" spans="2:14" ht="13.5" thickBot="1">
      <c r="B8" s="1003"/>
      <c r="C8" s="1005" t="s">
        <v>40</v>
      </c>
      <c r="D8" s="1005"/>
      <c r="E8" s="1005"/>
      <c r="F8" s="1006"/>
      <c r="G8" s="1005" t="s">
        <v>270</v>
      </c>
      <c r="H8" s="1005"/>
      <c r="I8" s="1005"/>
      <c r="J8" s="1006"/>
      <c r="K8" s="1005" t="s">
        <v>271</v>
      </c>
      <c r="L8" s="1005"/>
      <c r="M8" s="1005"/>
      <c r="N8" s="1006"/>
    </row>
    <row r="9" spans="2:14" s="124" customFormat="1" ht="39" thickBot="1">
      <c r="B9" s="1004"/>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993"/>
      <c r="F25" s="994"/>
      <c r="G25" s="133">
        <f>SUM(G11:G24)</f>
        <v>0</v>
      </c>
      <c r="H25" s="131">
        <f>SUM(H11:H24)</f>
        <v>0</v>
      </c>
      <c r="I25" s="993"/>
      <c r="J25" s="994"/>
      <c r="K25" s="134">
        <f>SUM(K11:K24)</f>
        <v>0</v>
      </c>
      <c r="L25" s="34">
        <f>SUM(L11:L24)</f>
        <v>0</v>
      </c>
      <c r="M25" s="993"/>
      <c r="N25" s="994"/>
    </row>
    <row r="26" spans="2:14" ht="13.5" thickBot="1">
      <c r="B26" s="129" t="s">
        <v>292</v>
      </c>
      <c r="C26" s="134"/>
      <c r="E26" s="995"/>
      <c r="F26" s="996"/>
      <c r="G26" s="131"/>
      <c r="H26" s="136"/>
      <c r="I26" s="995"/>
      <c r="J26" s="996"/>
      <c r="K26" s="131"/>
      <c r="L26" s="132"/>
      <c r="M26" s="995"/>
      <c r="N26" s="996"/>
    </row>
    <row r="27" spans="2:14" ht="13.5" thickBot="1">
      <c r="B27" s="137" t="s">
        <v>293</v>
      </c>
      <c r="C27" s="91"/>
      <c r="D27" s="138"/>
      <c r="E27" s="995"/>
      <c r="F27" s="996"/>
      <c r="G27" s="128"/>
      <c r="H27" s="136"/>
      <c r="I27" s="995"/>
      <c r="J27" s="996"/>
      <c r="K27" s="128"/>
      <c r="L27" s="136"/>
      <c r="M27" s="995"/>
      <c r="N27" s="996"/>
    </row>
    <row r="28" spans="2:14" ht="13.5" thickBot="1">
      <c r="B28" s="139" t="s">
        <v>153</v>
      </c>
      <c r="C28" s="92">
        <f>SUM(C25:C27)</f>
        <v>0</v>
      </c>
      <c r="D28" s="130">
        <f>SUM(D25:D27)</f>
        <v>0</v>
      </c>
      <c r="E28" s="997"/>
      <c r="F28" s="998"/>
      <c r="G28" s="128">
        <f>SUM(G25:G27)</f>
        <v>0</v>
      </c>
      <c r="H28" s="136">
        <f>SUM(H25:H27)</f>
        <v>0</v>
      </c>
      <c r="I28" s="997"/>
      <c r="J28" s="998"/>
      <c r="K28" s="135">
        <f>SUM(K25:K27)</f>
        <v>0</v>
      </c>
      <c r="L28" s="136">
        <f>SUM(L25:L27)</f>
        <v>0</v>
      </c>
      <c r="M28" s="997"/>
      <c r="N28" s="998"/>
    </row>
    <row r="29" spans="2:14">
      <c r="B29" s="388" t="s">
        <v>294</v>
      </c>
    </row>
    <row r="30" spans="2:14">
      <c r="B30" s="18" t="s">
        <v>92</v>
      </c>
      <c r="C30" s="392"/>
      <c r="D30" s="393"/>
      <c r="E30" s="393"/>
      <c r="F30" s="181"/>
    </row>
    <row r="32" spans="2:14">
      <c r="B32" s="18" t="s">
        <v>93</v>
      </c>
    </row>
    <row r="34" spans="2:2">
      <c r="B34" s="555" t="s">
        <v>94</v>
      </c>
    </row>
    <row r="35" spans="2:2">
      <c r="B35" s="388" t="s">
        <v>95</v>
      </c>
    </row>
    <row r="36" spans="2:2">
      <c r="B36" s="557" t="s">
        <v>96</v>
      </c>
    </row>
    <row r="37" spans="2:2">
      <c r="B37" s="112"/>
    </row>
  </sheetData>
  <mergeCells count="13">
    <mergeCell ref="E25:F28"/>
    <mergeCell ref="I25:J28"/>
    <mergeCell ref="M25:N28"/>
    <mergeCell ref="B3:N3"/>
    <mergeCell ref="B4:N4"/>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text="control" id="{051BB7DE-B419-4646-A9B8-B6920E6D69F1}">
            <xm:f>NOT(ISERROR(SEARCH("control",'EF. IND. separado'!#REF!)))</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zoomScale="75" zoomScaleNormal="75" workbookViewId="0">
      <selection activeCell="A5" sqref="A5:XFD5"/>
    </sheetView>
  </sheetViews>
  <sheetFormatPr baseColWidth="10" defaultColWidth="9.140625" defaultRowHeight="17.25" customHeight="1"/>
  <cols>
    <col min="1" max="1" width="2" style="13" customWidth="1"/>
    <col min="2" max="2" width="44.42578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30"/>
      <c r="B2" s="385" t="s">
        <v>781</v>
      </c>
      <c r="C2" s="24"/>
      <c r="D2" s="24"/>
      <c r="E2" s="24"/>
      <c r="F2" s="24"/>
      <c r="G2" s="24"/>
      <c r="H2" s="24"/>
      <c r="I2" s="24"/>
      <c r="J2" s="24"/>
      <c r="K2" s="24"/>
      <c r="L2" s="24"/>
      <c r="M2" s="24"/>
      <c r="N2" s="24"/>
      <c r="O2" s="24"/>
      <c r="P2" s="25"/>
      <c r="Q2" s="117" t="s">
        <v>297</v>
      </c>
      <c r="R2" s="30"/>
      <c r="T2" s="3"/>
    </row>
    <row r="3" spans="1:20" ht="15.75" customHeight="1">
      <c r="A3" s="30"/>
      <c r="B3" s="1011" t="s">
        <v>298</v>
      </c>
      <c r="C3" s="874"/>
      <c r="D3" s="874"/>
      <c r="E3" s="874"/>
      <c r="F3" s="874"/>
      <c r="G3" s="874"/>
      <c r="H3" s="874"/>
      <c r="I3" s="874"/>
      <c r="J3" s="874"/>
      <c r="K3" s="874"/>
      <c r="L3" s="874"/>
      <c r="M3" s="874"/>
      <c r="N3" s="874"/>
      <c r="O3" s="874"/>
      <c r="P3" s="874"/>
      <c r="Q3" s="892"/>
      <c r="R3" s="30"/>
    </row>
    <row r="4" spans="1:20" ht="15">
      <c r="A4" s="30"/>
      <c r="B4" s="1012" t="s">
        <v>299</v>
      </c>
      <c r="C4" s="1013"/>
      <c r="D4" s="1013"/>
      <c r="E4" s="1013"/>
      <c r="F4" s="1013"/>
      <c r="G4" s="1013"/>
      <c r="H4" s="1013"/>
      <c r="I4" s="1013"/>
      <c r="J4" s="1013"/>
      <c r="K4" s="1013"/>
      <c r="L4" s="1013"/>
      <c r="M4" s="1013"/>
      <c r="N4" s="1013"/>
      <c r="O4" s="1013"/>
      <c r="P4" s="1013"/>
      <c r="Q4" s="1014"/>
      <c r="R4" s="30"/>
    </row>
    <row r="5" spans="1:20" ht="15.75" thickBot="1">
      <c r="A5" s="30"/>
      <c r="B5" s="1130" t="s">
        <v>1017</v>
      </c>
      <c r="C5" s="1131"/>
      <c r="D5" s="1131"/>
      <c r="E5" s="1131"/>
      <c r="F5" s="1131"/>
      <c r="G5" s="1131"/>
      <c r="H5" s="1131"/>
      <c r="I5" s="1131"/>
      <c r="J5" s="1131"/>
      <c r="K5" s="1131"/>
      <c r="L5" s="1131"/>
      <c r="M5" s="1131"/>
      <c r="N5" s="1131"/>
      <c r="O5" s="1131"/>
      <c r="P5" s="1131"/>
      <c r="Q5" s="1132"/>
      <c r="R5" s="30"/>
    </row>
    <row r="6" spans="1:20" ht="15.75" thickBot="1">
      <c r="A6" s="30"/>
      <c r="B6" s="565"/>
      <c r="C6" s="1015" t="s">
        <v>300</v>
      </c>
      <c r="D6" s="1016"/>
      <c r="E6" s="1016"/>
      <c r="F6" s="1016"/>
      <c r="G6" s="1016"/>
      <c r="H6" s="1017"/>
      <c r="I6" s="1015" t="s">
        <v>758</v>
      </c>
      <c r="J6" s="1016"/>
      <c r="K6" s="1016"/>
      <c r="L6" s="1016"/>
      <c r="M6" s="1016"/>
      <c r="N6" s="1017"/>
      <c r="O6" s="1018" t="s">
        <v>301</v>
      </c>
      <c r="P6" s="1015" t="s">
        <v>715</v>
      </c>
      <c r="Q6" s="1021"/>
      <c r="R6" s="30"/>
    </row>
    <row r="7" spans="1:20" ht="24" customHeight="1">
      <c r="A7" s="30"/>
      <c r="B7" s="526" t="s">
        <v>302</v>
      </c>
      <c r="C7" s="899" t="s">
        <v>303</v>
      </c>
      <c r="D7" s="899" t="s">
        <v>304</v>
      </c>
      <c r="E7" s="899" t="s">
        <v>305</v>
      </c>
      <c r="F7" s="899" t="s">
        <v>306</v>
      </c>
      <c r="G7" s="899" t="s">
        <v>307</v>
      </c>
      <c r="H7" s="899" t="s">
        <v>308</v>
      </c>
      <c r="I7" s="899" t="s">
        <v>309</v>
      </c>
      <c r="J7" s="899" t="s">
        <v>305</v>
      </c>
      <c r="K7" s="899" t="s">
        <v>310</v>
      </c>
      <c r="L7" s="899" t="s">
        <v>306</v>
      </c>
      <c r="M7" s="899" t="s">
        <v>307</v>
      </c>
      <c r="N7" s="899" t="s">
        <v>311</v>
      </c>
      <c r="O7" s="1019"/>
      <c r="P7" s="1022" t="s">
        <v>14</v>
      </c>
      <c r="Q7" s="1022" t="s">
        <v>14</v>
      </c>
      <c r="R7" s="30"/>
    </row>
    <row r="8" spans="1:20" ht="15.75" thickBot="1">
      <c r="A8" s="30"/>
      <c r="B8" s="566"/>
      <c r="C8" s="900"/>
      <c r="D8" s="900"/>
      <c r="E8" s="900"/>
      <c r="F8" s="900"/>
      <c r="G8" s="900"/>
      <c r="H8" s="900"/>
      <c r="I8" s="900"/>
      <c r="J8" s="900"/>
      <c r="K8" s="900"/>
      <c r="L8" s="900"/>
      <c r="M8" s="900"/>
      <c r="N8" s="900"/>
      <c r="O8" s="1020"/>
      <c r="P8" s="1023"/>
      <c r="Q8" s="1023"/>
      <c r="R8" s="30"/>
    </row>
    <row r="9" spans="1:20" ht="15">
      <c r="A9" s="30"/>
      <c r="B9" s="118" t="s">
        <v>312</v>
      </c>
      <c r="C9" s="27"/>
      <c r="D9" s="27"/>
      <c r="E9" s="27"/>
      <c r="F9" s="28"/>
      <c r="G9" s="28"/>
      <c r="H9" s="549">
        <f>C9+D9-E9+F9+G9</f>
        <v>0</v>
      </c>
      <c r="I9" s="27"/>
      <c r="J9" s="27"/>
      <c r="K9" s="27"/>
      <c r="L9" s="28"/>
      <c r="M9" s="28"/>
      <c r="N9" s="549">
        <f>I9-J9+K9+L9+M9</f>
        <v>0</v>
      </c>
      <c r="O9" s="29"/>
      <c r="P9" s="29">
        <f>H9-N9+O9</f>
        <v>0</v>
      </c>
      <c r="Q9" s="31"/>
      <c r="R9" s="30"/>
    </row>
    <row r="10" spans="1:20" ht="15">
      <c r="A10" s="30"/>
      <c r="B10" s="118" t="s">
        <v>313</v>
      </c>
      <c r="C10" s="27"/>
      <c r="D10" s="27"/>
      <c r="E10" s="27"/>
      <c r="F10" s="28"/>
      <c r="G10" s="28"/>
      <c r="H10" s="550">
        <f t="shared" ref="H10:H23" si="0">C10+D10-E10+F10+G10</f>
        <v>0</v>
      </c>
      <c r="I10" s="27"/>
      <c r="J10" s="27"/>
      <c r="K10" s="27"/>
      <c r="L10" s="28"/>
      <c r="M10" s="28"/>
      <c r="N10" s="550">
        <f t="shared" ref="N10:N23" si="1">I10-J10+K10+L10+M10</f>
        <v>0</v>
      </c>
      <c r="O10" s="29"/>
      <c r="P10" s="29">
        <f t="shared" ref="P10:P22" si="2">H10-N10+O10</f>
        <v>0</v>
      </c>
      <c r="Q10" s="31"/>
      <c r="R10" s="30"/>
    </row>
    <row r="11" spans="1:20" ht="15">
      <c r="A11" s="30"/>
      <c r="B11" s="118" t="s">
        <v>705</v>
      </c>
      <c r="C11" s="27"/>
      <c r="D11" s="27"/>
      <c r="E11" s="27"/>
      <c r="F11" s="28"/>
      <c r="G11" s="28"/>
      <c r="H11" s="550"/>
      <c r="I11" s="27"/>
      <c r="J11" s="27"/>
      <c r="K11" s="27"/>
      <c r="L11" s="28"/>
      <c r="M11" s="28"/>
      <c r="N11" s="550"/>
      <c r="O11" s="29"/>
      <c r="P11" s="29"/>
      <c r="Q11" s="31"/>
      <c r="R11" s="30"/>
    </row>
    <row r="12" spans="1:20" ht="15">
      <c r="A12" s="30"/>
      <c r="B12" s="118" t="s">
        <v>316</v>
      </c>
      <c r="C12" s="27"/>
      <c r="D12" s="27"/>
      <c r="E12" s="27"/>
      <c r="F12" s="28"/>
      <c r="G12" s="28"/>
      <c r="H12" s="550">
        <f t="shared" si="0"/>
        <v>0</v>
      </c>
      <c r="I12" s="27"/>
      <c r="J12" s="27"/>
      <c r="K12" s="27"/>
      <c r="L12" s="28"/>
      <c r="M12" s="28"/>
      <c r="N12" s="550">
        <f t="shared" si="1"/>
        <v>0</v>
      </c>
      <c r="O12" s="29"/>
      <c r="P12" s="29">
        <f t="shared" si="2"/>
        <v>0</v>
      </c>
      <c r="Q12" s="31"/>
      <c r="R12" s="30"/>
    </row>
    <row r="13" spans="1:20" ht="15">
      <c r="A13" s="30"/>
      <c r="B13" s="118" t="s">
        <v>706</v>
      </c>
      <c r="C13" s="27"/>
      <c r="D13" s="27"/>
      <c r="E13" s="27"/>
      <c r="F13" s="28"/>
      <c r="G13" s="28"/>
      <c r="H13" s="550">
        <f t="shared" si="0"/>
        <v>0</v>
      </c>
      <c r="I13" s="27"/>
      <c r="J13" s="27"/>
      <c r="K13" s="27"/>
      <c r="L13" s="28"/>
      <c r="M13" s="28"/>
      <c r="N13" s="550">
        <f t="shared" si="1"/>
        <v>0</v>
      </c>
      <c r="O13" s="29"/>
      <c r="P13" s="29">
        <f t="shared" si="2"/>
        <v>0</v>
      </c>
      <c r="Q13" s="31"/>
      <c r="R13" s="30"/>
    </row>
    <row r="14" spans="1:20" ht="15">
      <c r="A14" s="30"/>
      <c r="B14" s="118" t="s">
        <v>314</v>
      </c>
      <c r="C14" s="27"/>
      <c r="D14" s="27"/>
      <c r="E14" s="27"/>
      <c r="F14" s="28"/>
      <c r="G14" s="28"/>
      <c r="H14" s="550">
        <f t="shared" si="0"/>
        <v>0</v>
      </c>
      <c r="I14" s="27"/>
      <c r="J14" s="27"/>
      <c r="K14" s="27"/>
      <c r="L14" s="28"/>
      <c r="M14" s="28"/>
      <c r="N14" s="550">
        <f t="shared" si="1"/>
        <v>0</v>
      </c>
      <c r="O14" s="29"/>
      <c r="P14" s="29">
        <f t="shared" si="2"/>
        <v>0</v>
      </c>
      <c r="Q14" s="31"/>
      <c r="R14" s="30"/>
    </row>
    <row r="15" spans="1:20" ht="15">
      <c r="A15" s="30"/>
      <c r="B15" s="118" t="s">
        <v>707</v>
      </c>
      <c r="C15" s="27"/>
      <c r="D15" s="27"/>
      <c r="E15" s="27"/>
      <c r="F15" s="28"/>
      <c r="G15" s="28"/>
      <c r="H15" s="550">
        <f t="shared" si="0"/>
        <v>0</v>
      </c>
      <c r="I15" s="27"/>
      <c r="J15" s="27"/>
      <c r="K15" s="27"/>
      <c r="L15" s="28"/>
      <c r="M15" s="28"/>
      <c r="N15" s="550">
        <f t="shared" si="1"/>
        <v>0</v>
      </c>
      <c r="O15" s="29"/>
      <c r="P15" s="29">
        <f t="shared" si="2"/>
        <v>0</v>
      </c>
      <c r="Q15" s="31"/>
      <c r="R15" s="30"/>
    </row>
    <row r="16" spans="1:20" ht="15">
      <c r="A16" s="30"/>
      <c r="B16" s="118" t="s">
        <v>315</v>
      </c>
      <c r="C16" s="27"/>
      <c r="D16" s="27"/>
      <c r="E16" s="27"/>
      <c r="F16" s="28"/>
      <c r="G16" s="28"/>
      <c r="H16" s="550">
        <f t="shared" si="0"/>
        <v>0</v>
      </c>
      <c r="I16" s="27"/>
      <c r="J16" s="27"/>
      <c r="K16" s="27"/>
      <c r="L16" s="28"/>
      <c r="M16" s="28"/>
      <c r="N16" s="550">
        <f t="shared" si="1"/>
        <v>0</v>
      </c>
      <c r="O16" s="29"/>
      <c r="P16" s="29">
        <f t="shared" si="2"/>
        <v>0</v>
      </c>
      <c r="Q16" s="31"/>
      <c r="R16" s="30"/>
    </row>
    <row r="17" spans="1:18" ht="15">
      <c r="A17" s="30"/>
      <c r="B17" s="118" t="s">
        <v>318</v>
      </c>
      <c r="C17" s="27"/>
      <c r="D17" s="27"/>
      <c r="E17" s="27"/>
      <c r="F17" s="28"/>
      <c r="G17" s="28"/>
      <c r="H17" s="550">
        <f t="shared" si="0"/>
        <v>0</v>
      </c>
      <c r="I17" s="27"/>
      <c r="J17" s="27"/>
      <c r="K17" s="27"/>
      <c r="L17" s="28"/>
      <c r="M17" s="28"/>
      <c r="N17" s="550">
        <f t="shared" si="1"/>
        <v>0</v>
      </c>
      <c r="O17" s="29"/>
      <c r="P17" s="29">
        <f t="shared" si="2"/>
        <v>0</v>
      </c>
      <c r="Q17" s="31"/>
      <c r="R17" s="30"/>
    </row>
    <row r="18" spans="1:18" ht="25.5">
      <c r="A18" s="30"/>
      <c r="B18" s="118" t="s">
        <v>319</v>
      </c>
      <c r="C18" s="27"/>
      <c r="D18" s="27"/>
      <c r="E18" s="27"/>
      <c r="F18" s="28"/>
      <c r="G18" s="28"/>
      <c r="H18" s="550">
        <f t="shared" si="0"/>
        <v>0</v>
      </c>
      <c r="I18" s="27"/>
      <c r="J18" s="27"/>
      <c r="K18" s="27"/>
      <c r="L18" s="28"/>
      <c r="M18" s="28"/>
      <c r="N18" s="550">
        <f t="shared" si="1"/>
        <v>0</v>
      </c>
      <c r="O18" s="29"/>
      <c r="P18" s="29">
        <f t="shared" si="2"/>
        <v>0</v>
      </c>
      <c r="Q18" s="31"/>
      <c r="R18" s="30"/>
    </row>
    <row r="19" spans="1:18" ht="15">
      <c r="A19" s="30"/>
      <c r="B19" s="118" t="s">
        <v>331</v>
      </c>
      <c r="C19" s="27"/>
      <c r="D19" s="27"/>
      <c r="E19" s="27"/>
      <c r="F19" s="28"/>
      <c r="G19" s="28"/>
      <c r="H19" s="550">
        <f t="shared" si="0"/>
        <v>0</v>
      </c>
      <c r="I19" s="27"/>
      <c r="J19" s="27"/>
      <c r="K19" s="27"/>
      <c r="L19" s="28"/>
      <c r="M19" s="28"/>
      <c r="N19" s="550">
        <f t="shared" si="1"/>
        <v>0</v>
      </c>
      <c r="O19" s="29"/>
      <c r="P19" s="29">
        <f t="shared" si="2"/>
        <v>0</v>
      </c>
      <c r="Q19" s="31"/>
      <c r="R19" s="30"/>
    </row>
    <row r="20" spans="1:18" ht="25.5">
      <c r="A20" s="30"/>
      <c r="B20" s="118" t="s">
        <v>317</v>
      </c>
      <c r="C20" s="27"/>
      <c r="D20" s="27"/>
      <c r="E20" s="27"/>
      <c r="F20" s="28"/>
      <c r="G20" s="28"/>
      <c r="H20" s="550">
        <f t="shared" si="0"/>
        <v>0</v>
      </c>
      <c r="I20" s="27"/>
      <c r="J20" s="27"/>
      <c r="K20" s="27"/>
      <c r="L20" s="28"/>
      <c r="M20" s="28"/>
      <c r="N20" s="550">
        <f t="shared" si="1"/>
        <v>0</v>
      </c>
      <c r="O20" s="29"/>
      <c r="P20" s="29">
        <f t="shared" si="2"/>
        <v>0</v>
      </c>
      <c r="Q20" s="31"/>
      <c r="R20" s="30"/>
    </row>
    <row r="21" spans="1:18" ht="15.75" thickBot="1">
      <c r="A21" s="30"/>
      <c r="B21" s="57" t="s">
        <v>320</v>
      </c>
      <c r="C21" s="27"/>
      <c r="D21" s="27"/>
      <c r="E21" s="27"/>
      <c r="F21" s="28"/>
      <c r="G21" s="28"/>
      <c r="H21" s="749">
        <f t="shared" si="0"/>
        <v>0</v>
      </c>
      <c r="I21" s="27"/>
      <c r="J21" s="27"/>
      <c r="K21" s="27"/>
      <c r="L21" s="28"/>
      <c r="M21" s="28"/>
      <c r="N21" s="749">
        <f t="shared" si="1"/>
        <v>0</v>
      </c>
      <c r="O21" s="29"/>
      <c r="P21" s="29">
        <f t="shared" si="2"/>
        <v>0</v>
      </c>
      <c r="Q21" s="31"/>
      <c r="R21" s="30"/>
    </row>
    <row r="22" spans="1:18" s="34" customFormat="1" ht="15.75" thickBot="1">
      <c r="A22" s="409"/>
      <c r="B22" s="563" t="s">
        <v>321</v>
      </c>
      <c r="C22" s="563">
        <f>SUM(C9:C21)</f>
        <v>0</v>
      </c>
      <c r="D22" s="563">
        <f>SUM(D9:D21)</f>
        <v>0</v>
      </c>
      <c r="E22" s="563">
        <f>SUM(E9:E21)</f>
        <v>0</v>
      </c>
      <c r="F22" s="563">
        <f>SUM(F9:F21)</f>
        <v>0</v>
      </c>
      <c r="G22" s="563">
        <f>SUM(G9:G21)</f>
        <v>0</v>
      </c>
      <c r="H22" s="563">
        <f t="shared" si="0"/>
        <v>0</v>
      </c>
      <c r="I22" s="563">
        <f>SUM(I9:I21)</f>
        <v>0</v>
      </c>
      <c r="J22" s="563">
        <f>SUM(J9:J21)</f>
        <v>0</v>
      </c>
      <c r="K22" s="563">
        <f>SUM(K9:K21)</f>
        <v>0</v>
      </c>
      <c r="L22" s="563">
        <f>SUM(L9:L21)</f>
        <v>0</v>
      </c>
      <c r="M22" s="563">
        <f>SUM(M9:M21)</f>
        <v>0</v>
      </c>
      <c r="N22" s="563">
        <f t="shared" si="1"/>
        <v>0</v>
      </c>
      <c r="O22" s="563">
        <f>SUM(O9:O21)</f>
        <v>0</v>
      </c>
      <c r="P22" s="563">
        <f t="shared" si="2"/>
        <v>0</v>
      </c>
      <c r="Q22" s="564">
        <f>SUM(Q9:Q21)</f>
        <v>0</v>
      </c>
      <c r="R22" s="409"/>
    </row>
    <row r="23" spans="1:18" s="34" customFormat="1" ht="15.75" thickBot="1">
      <c r="A23" s="409"/>
      <c r="B23" s="560" t="s">
        <v>322</v>
      </c>
      <c r="C23" s="410"/>
      <c r="D23" s="410"/>
      <c r="E23" s="410"/>
      <c r="F23" s="410"/>
      <c r="G23" s="410"/>
      <c r="H23" s="410">
        <f t="shared" si="0"/>
        <v>0</v>
      </c>
      <c r="I23" s="410"/>
      <c r="J23" s="410"/>
      <c r="K23" s="410"/>
      <c r="L23" s="410"/>
      <c r="M23" s="410"/>
      <c r="N23" s="410">
        <f t="shared" si="1"/>
        <v>0</v>
      </c>
      <c r="O23" s="410"/>
      <c r="P23" s="561">
        <f>H23-N23+O23</f>
        <v>0</v>
      </c>
      <c r="Q23" s="562"/>
      <c r="R23" s="409"/>
    </row>
    <row r="24" spans="1:18" ht="12.75"/>
    <row r="25" spans="1:18" s="34" customFormat="1" ht="12.75">
      <c r="B25" s="18" t="s">
        <v>92</v>
      </c>
      <c r="C25" s="392"/>
      <c r="D25" s="393"/>
      <c r="E25" s="393"/>
      <c r="F25" s="181"/>
    </row>
    <row r="26" spans="1:18" s="34" customFormat="1" ht="12.75">
      <c r="B26" s="18"/>
      <c r="C26" s="392"/>
      <c r="D26" s="393"/>
      <c r="E26" s="393"/>
      <c r="F26" s="181"/>
    </row>
    <row r="27" spans="1:18" ht="12.75">
      <c r="B27" s="18" t="s">
        <v>93</v>
      </c>
      <c r="C27" s="18"/>
      <c r="D27" s="18"/>
      <c r="E27" s="18"/>
      <c r="P27" s="111"/>
    </row>
    <row r="28" spans="1:18" ht="12.75">
      <c r="B28" s="34"/>
      <c r="C28" s="34"/>
      <c r="D28" s="34"/>
      <c r="E28" s="34"/>
    </row>
    <row r="29" spans="1:18" ht="12.75">
      <c r="B29" s="555" t="s">
        <v>94</v>
      </c>
      <c r="C29" s="34"/>
      <c r="D29" s="34"/>
      <c r="E29" s="34"/>
    </row>
    <row r="30" spans="1:18" ht="12.75">
      <c r="B30" s="388" t="s">
        <v>95</v>
      </c>
      <c r="C30" s="34"/>
      <c r="D30" s="34"/>
      <c r="E30" s="34"/>
    </row>
    <row r="31" spans="1:18" ht="12.75">
      <c r="B31" s="557" t="s">
        <v>96</v>
      </c>
      <c r="C31" s="68"/>
      <c r="D31" s="68"/>
      <c r="E31" s="68"/>
    </row>
    <row r="32" spans="1:18" ht="17.25" customHeight="1">
      <c r="B32" s="112"/>
      <c r="C32" s="112"/>
      <c r="D32" s="112"/>
      <c r="E32" s="112"/>
    </row>
    <row r="33" spans="2:5" ht="17.25" customHeight="1">
      <c r="B33" s="34"/>
      <c r="C33" s="34"/>
      <c r="D33" s="34"/>
      <c r="E33" s="34"/>
    </row>
  </sheetData>
  <mergeCells count="21">
    <mergeCell ref="P7:P8"/>
    <mergeCell ref="Q7:Q8"/>
    <mergeCell ref="G7:G8"/>
    <mergeCell ref="H7:H8"/>
    <mergeCell ref="B5:Q5"/>
    <mergeCell ref="I7:I8"/>
    <mergeCell ref="J7:J8"/>
    <mergeCell ref="K7:K8"/>
    <mergeCell ref="L7:L8"/>
    <mergeCell ref="B3:Q3"/>
    <mergeCell ref="B4:Q4"/>
    <mergeCell ref="C6:H6"/>
    <mergeCell ref="I6:N6"/>
    <mergeCell ref="O6:O8"/>
    <mergeCell ref="P6:Q6"/>
    <mergeCell ref="C7:C8"/>
    <mergeCell ref="D7:D8"/>
    <mergeCell ref="E7:E8"/>
    <mergeCell ref="F7:F8"/>
    <mergeCell ref="M7:M8"/>
    <mergeCell ref="N7:N8"/>
  </mergeCells>
  <pageMargins left="0.23622047244094488" right="0.23622047244094488" top="0.74803149606299213" bottom="0.74803149606299213" header="0.31496062992125984" footer="0.31496062992125984"/>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text="control" id="{1DA3B60F-9242-4EE5-B81B-322D7B0B4D66}">
            <xm:f>NOT(ISERROR(SEARCH("control",'EF. IND. separado'!#REF!)))</xm:f>
            <x14:dxf>
              <font>
                <color theme="0"/>
              </font>
              <fill>
                <patternFill>
                  <bgColor rgb="FFC00000"/>
                </patternFill>
              </fill>
            </x14:dxf>
          </x14:cfRule>
          <xm:sqref>D25:E26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75" zoomScaleNormal="75" workbookViewId="0">
      <selection activeCell="J24" sqref="J24"/>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8" ht="12.75">
      <c r="B1" s="94"/>
      <c r="C1" s="94"/>
      <c r="D1" s="94"/>
      <c r="E1" s="94"/>
      <c r="F1" s="94"/>
      <c r="G1" s="94"/>
      <c r="H1" s="94"/>
      <c r="I1" s="94"/>
      <c r="J1" s="94"/>
    </row>
    <row r="2" spans="1:18" ht="20.25" customHeight="1">
      <c r="A2" s="23"/>
      <c r="B2" s="386" t="s">
        <v>781</v>
      </c>
      <c r="C2" s="24"/>
      <c r="D2" s="24"/>
      <c r="E2" s="24"/>
      <c r="F2" s="24"/>
      <c r="G2" s="24"/>
      <c r="H2" s="24"/>
      <c r="I2" s="25"/>
      <c r="J2" s="95" t="s">
        <v>323</v>
      </c>
      <c r="K2" s="96"/>
      <c r="M2" s="3"/>
    </row>
    <row r="3" spans="1:18" ht="15.75" customHeight="1">
      <c r="A3" s="23"/>
      <c r="B3" s="1029" t="s">
        <v>324</v>
      </c>
      <c r="C3" s="874"/>
      <c r="D3" s="874"/>
      <c r="E3" s="874"/>
      <c r="F3" s="874"/>
      <c r="G3" s="874"/>
      <c r="H3" s="874"/>
      <c r="I3" s="874"/>
      <c r="J3" s="892"/>
      <c r="K3" s="96"/>
    </row>
    <row r="4" spans="1:18" ht="15">
      <c r="A4" s="23"/>
      <c r="B4" s="1012" t="s">
        <v>233</v>
      </c>
      <c r="C4" s="1013"/>
      <c r="D4" s="1013"/>
      <c r="E4" s="1013"/>
      <c r="F4" s="1013"/>
      <c r="G4" s="1013"/>
      <c r="H4" s="1013"/>
      <c r="I4" s="1013"/>
      <c r="J4" s="1014"/>
      <c r="K4" s="96"/>
    </row>
    <row r="5" spans="1:18" ht="15.75" thickBot="1">
      <c r="A5" s="30"/>
      <c r="B5" s="1133" t="s">
        <v>1017</v>
      </c>
      <c r="C5" s="1134"/>
      <c r="D5" s="1134"/>
      <c r="E5" s="1134"/>
      <c r="F5" s="1134"/>
      <c r="G5" s="1134"/>
      <c r="H5" s="1134"/>
      <c r="I5" s="1134"/>
      <c r="J5" s="1136"/>
      <c r="K5" s="157"/>
      <c r="L5" s="1135"/>
      <c r="M5" s="1135"/>
      <c r="N5" s="1135"/>
      <c r="O5" s="1135"/>
      <c r="P5" s="1135"/>
      <c r="Q5" s="1135"/>
      <c r="R5" s="30"/>
    </row>
    <row r="6" spans="1:18" ht="15.75" thickBot="1">
      <c r="A6" s="30"/>
      <c r="B6" s="98"/>
      <c r="C6" s="1024" t="s">
        <v>326</v>
      </c>
      <c r="D6" s="1024" t="s">
        <v>327</v>
      </c>
      <c r="E6" s="1024" t="s">
        <v>328</v>
      </c>
      <c r="F6" s="1024" t="s">
        <v>306</v>
      </c>
      <c r="G6" s="1024" t="s">
        <v>329</v>
      </c>
      <c r="H6" s="1024" t="s">
        <v>330</v>
      </c>
      <c r="I6" s="1030" t="s">
        <v>325</v>
      </c>
      <c r="J6" s="1031"/>
      <c r="K6" s="30"/>
    </row>
    <row r="7" spans="1:18" ht="15" customHeight="1">
      <c r="A7" s="30"/>
      <c r="B7" s="102" t="s">
        <v>302</v>
      </c>
      <c r="C7" s="1025"/>
      <c r="D7" s="1025"/>
      <c r="E7" s="1025"/>
      <c r="F7" s="1025"/>
      <c r="G7" s="1025"/>
      <c r="H7" s="1025"/>
      <c r="I7" s="1032" t="s">
        <v>14</v>
      </c>
      <c r="J7" s="1027" t="s">
        <v>14</v>
      </c>
      <c r="K7" s="30"/>
    </row>
    <row r="8" spans="1:18" ht="15.75" thickBot="1">
      <c r="A8" s="30"/>
      <c r="B8" s="104"/>
      <c r="C8" s="1034"/>
      <c r="D8" s="1026"/>
      <c r="E8" s="1034"/>
      <c r="F8" s="1026"/>
      <c r="G8" s="1034"/>
      <c r="H8" s="1026"/>
      <c r="I8" s="1033"/>
      <c r="J8" s="1028"/>
      <c r="K8" s="30"/>
    </row>
    <row r="9" spans="1:18" ht="17.25" customHeight="1">
      <c r="A9" s="23"/>
      <c r="B9" s="113" t="s">
        <v>312</v>
      </c>
      <c r="C9" s="28"/>
      <c r="D9" s="106"/>
      <c r="E9" s="107"/>
      <c r="F9" s="106"/>
      <c r="G9" s="107"/>
      <c r="H9" s="106"/>
      <c r="I9" s="114">
        <f>C9+D9-E9+F9+G9+H9</f>
        <v>0</v>
      </c>
      <c r="J9" s="29"/>
      <c r="K9" s="96"/>
    </row>
    <row r="10" spans="1:18" ht="15">
      <c r="A10" s="23"/>
      <c r="B10" s="113" t="s">
        <v>313</v>
      </c>
      <c r="C10" s="28"/>
      <c r="D10" s="109"/>
      <c r="E10" s="107"/>
      <c r="F10" s="109"/>
      <c r="G10" s="107"/>
      <c r="H10" s="109"/>
      <c r="I10" s="114">
        <f t="shared" ref="I10:I15" si="0">C10+D10-E10+F10+G10+H10</f>
        <v>0</v>
      </c>
      <c r="J10" s="29"/>
      <c r="K10" s="96"/>
    </row>
    <row r="11" spans="1:18" ht="15">
      <c r="A11" s="23"/>
      <c r="B11" s="113" t="s">
        <v>331</v>
      </c>
      <c r="C11" s="28"/>
      <c r="D11" s="109"/>
      <c r="E11" s="107"/>
      <c r="F11" s="109"/>
      <c r="G11" s="107"/>
      <c r="H11" s="109"/>
      <c r="I11" s="114">
        <f t="shared" si="0"/>
        <v>0</v>
      </c>
      <c r="J11" s="29"/>
      <c r="K11" s="96"/>
    </row>
    <row r="12" spans="1:18" ht="25.5">
      <c r="A12" s="23"/>
      <c r="B12" s="113" t="s">
        <v>318</v>
      </c>
      <c r="C12" s="28"/>
      <c r="D12" s="109"/>
      <c r="E12" s="107"/>
      <c r="F12" s="109"/>
      <c r="G12" s="107"/>
      <c r="H12" s="109"/>
      <c r="I12" s="114">
        <f t="shared" si="0"/>
        <v>0</v>
      </c>
      <c r="J12" s="29"/>
      <c r="K12" s="96"/>
    </row>
    <row r="13" spans="1:18" ht="15">
      <c r="A13" s="23"/>
      <c r="B13" s="113" t="s">
        <v>332</v>
      </c>
      <c r="C13" s="28"/>
      <c r="D13" s="109"/>
      <c r="E13" s="107"/>
      <c r="F13" s="109"/>
      <c r="G13" s="107"/>
      <c r="H13" s="109"/>
      <c r="I13" s="114">
        <f t="shared" si="0"/>
        <v>0</v>
      </c>
      <c r="J13" s="29"/>
      <c r="K13" s="96"/>
    </row>
    <row r="14" spans="1:18" ht="25.5">
      <c r="A14" s="23"/>
      <c r="B14" s="113" t="s">
        <v>333</v>
      </c>
      <c r="C14" s="28"/>
      <c r="D14" s="109"/>
      <c r="E14" s="107"/>
      <c r="F14" s="109"/>
      <c r="G14" s="107"/>
      <c r="H14" s="109"/>
      <c r="I14" s="114">
        <f t="shared" si="0"/>
        <v>0</v>
      </c>
      <c r="J14" s="29"/>
      <c r="K14" s="96"/>
    </row>
    <row r="15" spans="1:18" ht="15">
      <c r="A15" s="23"/>
      <c r="B15" s="115" t="s">
        <v>334</v>
      </c>
      <c r="C15" s="28"/>
      <c r="D15" s="116"/>
      <c r="E15" s="107"/>
      <c r="F15" s="116"/>
      <c r="G15" s="107"/>
      <c r="H15" s="116"/>
      <c r="I15" s="114">
        <f t="shared" si="0"/>
        <v>0</v>
      </c>
      <c r="J15" s="29"/>
      <c r="K15" s="96"/>
    </row>
    <row r="16" spans="1:18" s="34" customFormat="1" ht="15">
      <c r="A16" s="409"/>
      <c r="B16" s="411" t="s">
        <v>321</v>
      </c>
      <c r="C16" s="412">
        <f>SUM(C9:C15)</f>
        <v>0</v>
      </c>
      <c r="D16" s="410">
        <f t="shared" ref="D16:I16" si="1">SUM(D9:D15)</f>
        <v>0</v>
      </c>
      <c r="E16" s="412">
        <f t="shared" si="1"/>
        <v>0</v>
      </c>
      <c r="F16" s="410">
        <f t="shared" si="1"/>
        <v>0</v>
      </c>
      <c r="G16" s="412">
        <f t="shared" si="1"/>
        <v>0</v>
      </c>
      <c r="H16" s="410">
        <f t="shared" si="1"/>
        <v>0</v>
      </c>
      <c r="I16" s="412">
        <f t="shared" si="1"/>
        <v>0</v>
      </c>
      <c r="J16" s="413">
        <f>SUM(J9:J15)</f>
        <v>0</v>
      </c>
      <c r="K16" s="409"/>
    </row>
    <row r="17" spans="1:11" s="34" customFormat="1" ht="15">
      <c r="A17" s="409"/>
      <c r="B17" s="413" t="s">
        <v>335</v>
      </c>
      <c r="C17" s="414"/>
      <c r="D17" s="415"/>
      <c r="E17" s="415"/>
      <c r="F17" s="415"/>
      <c r="G17" s="415"/>
      <c r="H17" s="415"/>
      <c r="I17" s="416">
        <f>SUM(C17:H17)</f>
        <v>0</v>
      </c>
      <c r="J17" s="417"/>
      <c r="K17" s="409"/>
    </row>
    <row r="18" spans="1:11" ht="12.75"/>
    <row r="19" spans="1:11" s="34" customFormat="1" ht="12.75">
      <c r="B19" s="18" t="s">
        <v>92</v>
      </c>
      <c r="C19" s="392"/>
      <c r="D19" s="393"/>
      <c r="E19" s="393"/>
      <c r="F19" s="181"/>
    </row>
    <row r="20" spans="1:11" s="34" customFormat="1" ht="12.75">
      <c r="B20" s="18"/>
      <c r="C20" s="392"/>
      <c r="D20" s="393"/>
      <c r="E20" s="393"/>
      <c r="F20" s="181"/>
    </row>
    <row r="21" spans="1:11" ht="12.75">
      <c r="B21" s="18" t="s">
        <v>93</v>
      </c>
      <c r="I21" s="111"/>
    </row>
    <row r="22" spans="1:11" ht="12.75">
      <c r="B22" s="34"/>
    </row>
    <row r="23" spans="1:11" ht="12.75">
      <c r="B23" s="555" t="s">
        <v>94</v>
      </c>
    </row>
    <row r="24" spans="1:11" ht="12.75">
      <c r="B24" s="388" t="s">
        <v>95</v>
      </c>
    </row>
    <row r="25" spans="1:11" ht="12.75">
      <c r="B25" s="557" t="s">
        <v>96</v>
      </c>
    </row>
    <row r="26" spans="1:11" ht="17.25" customHeight="1">
      <c r="B26" s="112"/>
    </row>
    <row r="27" spans="1:11" ht="17.25" customHeight="1">
      <c r="B27" s="34"/>
    </row>
  </sheetData>
  <mergeCells count="12">
    <mergeCell ref="D6:D8"/>
    <mergeCell ref="J7:J8"/>
    <mergeCell ref="B3:J3"/>
    <mergeCell ref="B4:J4"/>
    <mergeCell ref="I6:J6"/>
    <mergeCell ref="I7:I8"/>
    <mergeCell ref="H6:H8"/>
    <mergeCell ref="G6:G8"/>
    <mergeCell ref="F6:F8"/>
    <mergeCell ref="E6:E8"/>
    <mergeCell ref="C6:C8"/>
    <mergeCell ref="B5:J5"/>
  </mergeCells>
  <pageMargins left="0.23622047244094488" right="0.23622047244094488" top="0.74803149606299213" bottom="0.74803149606299213" header="0.31496062992125984" footer="0.31496062992125984"/>
  <pageSetup paperSize="9" scale="8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 separado'!D19)))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5" sqref="B5:L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94"/>
      <c r="C1" s="94"/>
      <c r="D1" s="94"/>
      <c r="E1" s="94"/>
      <c r="F1" s="94"/>
      <c r="G1" s="94"/>
      <c r="H1" s="94"/>
      <c r="I1" s="94"/>
      <c r="J1" s="94"/>
      <c r="K1" s="94"/>
      <c r="L1" s="94"/>
    </row>
    <row r="2" spans="1:15" ht="20.25" customHeight="1">
      <c r="A2" s="23"/>
      <c r="B2" s="386" t="s">
        <v>781</v>
      </c>
      <c r="C2" s="24"/>
      <c r="D2" s="24"/>
      <c r="E2" s="24"/>
      <c r="F2" s="24"/>
      <c r="G2" s="24"/>
      <c r="H2" s="24"/>
      <c r="I2" s="24"/>
      <c r="J2" s="24"/>
      <c r="K2" s="25"/>
      <c r="L2" s="95" t="s">
        <v>323</v>
      </c>
      <c r="M2" s="96"/>
      <c r="O2" s="3"/>
    </row>
    <row r="3" spans="1:15" ht="15.75" customHeight="1">
      <c r="A3" s="23"/>
      <c r="B3" s="1029" t="s">
        <v>336</v>
      </c>
      <c r="C3" s="874"/>
      <c r="D3" s="874"/>
      <c r="E3" s="874"/>
      <c r="F3" s="874"/>
      <c r="G3" s="874"/>
      <c r="H3" s="874"/>
      <c r="I3" s="874"/>
      <c r="J3" s="874"/>
      <c r="K3" s="874"/>
      <c r="L3" s="892"/>
      <c r="M3" s="96"/>
    </row>
    <row r="4" spans="1:15" ht="15">
      <c r="A4" s="23"/>
      <c r="B4" s="1012" t="s">
        <v>337</v>
      </c>
      <c r="C4" s="1013"/>
      <c r="D4" s="1013"/>
      <c r="E4" s="1013"/>
      <c r="F4" s="1013"/>
      <c r="G4" s="1013"/>
      <c r="H4" s="1013"/>
      <c r="I4" s="1013"/>
      <c r="J4" s="1013"/>
      <c r="K4" s="1013"/>
      <c r="L4" s="1014"/>
      <c r="M4" s="96"/>
    </row>
    <row r="5" spans="1:15" ht="15.75" thickBot="1">
      <c r="A5" s="23"/>
      <c r="B5" s="1137" t="s">
        <v>1017</v>
      </c>
      <c r="C5" s="1134"/>
      <c r="D5" s="1134"/>
      <c r="E5" s="1134"/>
      <c r="F5" s="1134"/>
      <c r="G5" s="1134"/>
      <c r="H5" s="1134"/>
      <c r="I5" s="1134"/>
      <c r="J5" s="1134"/>
      <c r="K5" s="1134"/>
      <c r="L5" s="1138"/>
      <c r="M5" s="96"/>
    </row>
    <row r="6" spans="1:15" ht="15.75" thickBot="1">
      <c r="A6" s="30"/>
      <c r="B6" s="98"/>
      <c r="C6" s="249"/>
      <c r="D6" s="527"/>
      <c r="E6" s="99"/>
      <c r="F6" s="100"/>
      <c r="G6" s="101"/>
      <c r="H6" s="1039" t="s">
        <v>301</v>
      </c>
      <c r="I6" s="1030" t="s">
        <v>325</v>
      </c>
      <c r="J6" s="1040"/>
      <c r="K6" s="1030" t="s">
        <v>338</v>
      </c>
      <c r="L6" s="1031"/>
      <c r="M6" s="30"/>
    </row>
    <row r="7" spans="1:15" ht="24">
      <c r="A7" s="30"/>
      <c r="B7" s="102" t="s">
        <v>302</v>
      </c>
      <c r="C7" s="1041" t="s">
        <v>326</v>
      </c>
      <c r="D7" s="905" t="s">
        <v>327</v>
      </c>
      <c r="E7" s="1042" t="s">
        <v>328</v>
      </c>
      <c r="F7" s="1025" t="s">
        <v>306</v>
      </c>
      <c r="G7" s="103" t="s">
        <v>339</v>
      </c>
      <c r="H7" s="909"/>
      <c r="I7" s="1027" t="s">
        <v>14</v>
      </c>
      <c r="J7" s="1035" t="s">
        <v>14</v>
      </c>
      <c r="K7" s="1027" t="s">
        <v>14</v>
      </c>
      <c r="L7" s="1037" t="s">
        <v>14</v>
      </c>
      <c r="M7" s="30"/>
    </row>
    <row r="8" spans="1:15" ht="15.75" thickBot="1">
      <c r="A8" s="30"/>
      <c r="B8" s="104"/>
      <c r="C8" s="1041"/>
      <c r="D8" s="900"/>
      <c r="E8" s="1042"/>
      <c r="F8" s="1034"/>
      <c r="G8" s="103"/>
      <c r="H8" s="909"/>
      <c r="I8" s="1043"/>
      <c r="J8" s="1036"/>
      <c r="K8" s="1028"/>
      <c r="L8" s="1038"/>
      <c r="M8" s="30"/>
    </row>
    <row r="9" spans="1:15" ht="17.25" customHeight="1">
      <c r="A9" s="23"/>
      <c r="B9" s="105" t="s">
        <v>312</v>
      </c>
      <c r="C9" s="106"/>
      <c r="D9" s="107"/>
      <c r="E9" s="106"/>
      <c r="F9" s="107"/>
      <c r="G9" s="106"/>
      <c r="H9" s="108"/>
      <c r="I9" s="108">
        <f>C9+D9-E9+F9-G9+H9</f>
        <v>0</v>
      </c>
      <c r="J9" s="108"/>
      <c r="K9" s="107"/>
      <c r="L9" s="106"/>
      <c r="M9" s="30"/>
    </row>
    <row r="10" spans="1:15" ht="15">
      <c r="A10" s="23"/>
      <c r="B10" s="105" t="s">
        <v>313</v>
      </c>
      <c r="C10" s="109"/>
      <c r="D10" s="107"/>
      <c r="E10" s="109"/>
      <c r="F10" s="107"/>
      <c r="G10" s="109"/>
      <c r="H10" s="58"/>
      <c r="I10" s="58">
        <f t="shared" ref="I10:I15" si="0">C10+D10-E10+F10-G10+H10</f>
        <v>0</v>
      </c>
      <c r="J10" s="58"/>
      <c r="K10" s="107"/>
      <c r="L10" s="109"/>
      <c r="M10" s="30"/>
    </row>
    <row r="11" spans="1:15" ht="15">
      <c r="A11" s="23"/>
      <c r="B11" s="105" t="s">
        <v>331</v>
      </c>
      <c r="C11" s="109"/>
      <c r="D11" s="107"/>
      <c r="E11" s="109"/>
      <c r="F11" s="107"/>
      <c r="G11" s="109"/>
      <c r="H11" s="58"/>
      <c r="I11" s="58">
        <f t="shared" si="0"/>
        <v>0</v>
      </c>
      <c r="J11" s="58"/>
      <c r="K11" s="107"/>
      <c r="L11" s="109"/>
      <c r="M11" s="30"/>
    </row>
    <row r="12" spans="1:15" ht="25.5">
      <c r="A12" s="23"/>
      <c r="B12" s="105" t="s">
        <v>318</v>
      </c>
      <c r="C12" s="109"/>
      <c r="D12" s="107"/>
      <c r="E12" s="109"/>
      <c r="F12" s="107"/>
      <c r="G12" s="109"/>
      <c r="H12" s="58"/>
      <c r="I12" s="58">
        <f t="shared" si="0"/>
        <v>0</v>
      </c>
      <c r="J12" s="58"/>
      <c r="K12" s="107"/>
      <c r="L12" s="109"/>
      <c r="M12" s="30"/>
    </row>
    <row r="13" spans="1:15" ht="15">
      <c r="A13" s="23"/>
      <c r="B13" s="105" t="s">
        <v>332</v>
      </c>
      <c r="C13" s="109"/>
      <c r="D13" s="107"/>
      <c r="E13" s="109"/>
      <c r="F13" s="107"/>
      <c r="G13" s="109"/>
      <c r="H13" s="58"/>
      <c r="I13" s="58">
        <f t="shared" si="0"/>
        <v>0</v>
      </c>
      <c r="J13" s="58"/>
      <c r="K13" s="107"/>
      <c r="L13" s="109"/>
      <c r="M13" s="30"/>
    </row>
    <row r="14" spans="1:15" ht="25.5">
      <c r="A14" s="23"/>
      <c r="B14" s="105" t="s">
        <v>340</v>
      </c>
      <c r="C14" s="109"/>
      <c r="D14" s="107"/>
      <c r="E14" s="109"/>
      <c r="F14" s="107"/>
      <c r="G14" s="109"/>
      <c r="H14" s="58"/>
      <c r="I14" s="58">
        <f t="shared" si="0"/>
        <v>0</v>
      </c>
      <c r="J14" s="58"/>
      <c r="K14" s="107"/>
      <c r="L14" s="109"/>
      <c r="M14" s="30"/>
    </row>
    <row r="15" spans="1:15" ht="15">
      <c r="A15" s="23"/>
      <c r="B15" s="110" t="s">
        <v>334</v>
      </c>
      <c r="C15" s="109"/>
      <c r="D15" s="107"/>
      <c r="E15" s="109"/>
      <c r="F15" s="107"/>
      <c r="G15" s="109"/>
      <c r="H15" s="58"/>
      <c r="I15" s="58">
        <f t="shared" si="0"/>
        <v>0</v>
      </c>
      <c r="J15" s="58"/>
      <c r="K15" s="107"/>
      <c r="L15" s="109"/>
      <c r="M15" s="30"/>
    </row>
    <row r="16" spans="1:15" s="34" customFormat="1" ht="15">
      <c r="A16" s="409"/>
      <c r="B16" s="418" t="s">
        <v>321</v>
      </c>
      <c r="C16" s="412">
        <f t="shared" ref="C16:K16" si="1">SUM(C9:C15)</f>
        <v>0</v>
      </c>
      <c r="D16" s="412">
        <f t="shared" si="1"/>
        <v>0</v>
      </c>
      <c r="E16" s="412">
        <f t="shared" si="1"/>
        <v>0</v>
      </c>
      <c r="F16" s="412">
        <f t="shared" si="1"/>
        <v>0</v>
      </c>
      <c r="G16" s="412">
        <f t="shared" si="1"/>
        <v>0</v>
      </c>
      <c r="H16" s="412">
        <f t="shared" si="1"/>
        <v>0</v>
      </c>
      <c r="I16" s="466">
        <f t="shared" si="1"/>
        <v>0</v>
      </c>
      <c r="J16" s="413">
        <f t="shared" si="1"/>
        <v>0</v>
      </c>
      <c r="K16" s="467">
        <f t="shared" si="1"/>
        <v>0</v>
      </c>
      <c r="L16" s="419">
        <f>SUM(L9:L15)</f>
        <v>0</v>
      </c>
      <c r="M16" s="409"/>
    </row>
    <row r="17" spans="1:13" s="34" customFormat="1" ht="15">
      <c r="A17" s="409"/>
      <c r="B17" s="420" t="s">
        <v>335</v>
      </c>
      <c r="C17" s="421"/>
      <c r="D17" s="410"/>
      <c r="E17" s="410"/>
      <c r="F17" s="410"/>
      <c r="G17" s="410"/>
      <c r="H17" s="410"/>
      <c r="I17" s="413">
        <f>SUM(C17:H17)</f>
        <v>0</v>
      </c>
      <c r="J17" s="417"/>
      <c r="K17" s="413">
        <f>L16</f>
        <v>0</v>
      </c>
      <c r="L17" s="417"/>
      <c r="M17" s="409"/>
    </row>
    <row r="18" spans="1:13" ht="12.75"/>
    <row r="19" spans="1:13" s="34" customFormat="1" ht="12.75">
      <c r="B19" s="18" t="s">
        <v>92</v>
      </c>
      <c r="C19" s="392"/>
      <c r="D19" s="393"/>
      <c r="E19" s="393"/>
      <c r="F19" s="181"/>
    </row>
    <row r="20" spans="1:13" s="34" customFormat="1" ht="12.75">
      <c r="B20" s="18"/>
      <c r="C20" s="392"/>
      <c r="D20" s="393"/>
      <c r="E20" s="393"/>
      <c r="F20" s="181"/>
    </row>
    <row r="21" spans="1:13" ht="12.75">
      <c r="B21" s="18" t="s">
        <v>93</v>
      </c>
      <c r="K21" s="111"/>
    </row>
    <row r="22" spans="1:13" ht="12.75">
      <c r="B22" s="34"/>
    </row>
    <row r="23" spans="1:13" ht="12.75">
      <c r="B23" s="555" t="s">
        <v>94</v>
      </c>
      <c r="C23" s="6"/>
      <c r="D23" s="6"/>
      <c r="E23" s="6"/>
    </row>
    <row r="24" spans="1:13" ht="12.75">
      <c r="B24" s="388" t="s">
        <v>95</v>
      </c>
      <c r="C24" s="18"/>
      <c r="D24" s="18"/>
      <c r="E24" s="18"/>
    </row>
    <row r="25" spans="1:13" ht="12.75">
      <c r="B25" s="557" t="s">
        <v>96</v>
      </c>
      <c r="C25" s="18"/>
      <c r="D25" s="18"/>
      <c r="E25" s="18"/>
    </row>
    <row r="26" spans="1:13" ht="17.25" customHeight="1">
      <c r="B26" s="112"/>
    </row>
    <row r="27" spans="1:13" ht="17.25" customHeight="1">
      <c r="B27" s="34"/>
    </row>
  </sheetData>
  <mergeCells count="14">
    <mergeCell ref="J7:J8"/>
    <mergeCell ref="K7:K8"/>
    <mergeCell ref="L7:L8"/>
    <mergeCell ref="B3:L3"/>
    <mergeCell ref="B4:L4"/>
    <mergeCell ref="H6:H8"/>
    <mergeCell ref="I6:J6"/>
    <mergeCell ref="K6:L6"/>
    <mergeCell ref="C7:C8"/>
    <mergeCell ref="D7:D8"/>
    <mergeCell ref="E7:E8"/>
    <mergeCell ref="F7:F8"/>
    <mergeCell ref="I7:I8"/>
    <mergeCell ref="B5:L5"/>
  </mergeCells>
  <pageMargins left="0.23622047244094488" right="0.23622047244094488"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 separado'!D19)))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O8" sqref="O8"/>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9" style="13" customWidth="1"/>
    <col min="12" max="13" width="13.5703125" style="13" customWidth="1"/>
    <col min="14" max="14" width="2" style="13" customWidth="1"/>
    <col min="15" max="16384" width="9.140625" style="13"/>
  </cols>
  <sheetData>
    <row r="1" spans="1:15" ht="12.75"/>
    <row r="2" spans="1:15" ht="20.25" customHeight="1">
      <c r="A2" s="30"/>
      <c r="B2" s="385" t="s">
        <v>781</v>
      </c>
      <c r="C2" s="24"/>
      <c r="D2" s="24"/>
      <c r="E2" s="24"/>
      <c r="F2" s="24"/>
      <c r="G2" s="24"/>
      <c r="H2" s="24"/>
      <c r="I2" s="24"/>
      <c r="J2" s="24"/>
      <c r="K2" s="24"/>
      <c r="L2" s="25"/>
      <c r="M2" s="117" t="s">
        <v>341</v>
      </c>
      <c r="N2" s="30"/>
      <c r="O2" s="3"/>
    </row>
    <row r="3" spans="1:15" ht="15.75" customHeight="1">
      <c r="A3" s="30"/>
      <c r="B3" s="1011" t="s">
        <v>342</v>
      </c>
      <c r="C3" s="874"/>
      <c r="D3" s="874"/>
      <c r="E3" s="874"/>
      <c r="F3" s="874"/>
      <c r="G3" s="874"/>
      <c r="H3" s="874"/>
      <c r="I3" s="874"/>
      <c r="J3" s="874"/>
      <c r="K3" s="874"/>
      <c r="L3" s="874"/>
      <c r="M3" s="892"/>
      <c r="N3" s="30"/>
    </row>
    <row r="4" spans="1:15" ht="15">
      <c r="A4" s="30"/>
      <c r="B4" s="1012" t="s">
        <v>299</v>
      </c>
      <c r="C4" s="1013"/>
      <c r="D4" s="1013"/>
      <c r="E4" s="1013"/>
      <c r="F4" s="1013"/>
      <c r="G4" s="1013"/>
      <c r="H4" s="1013"/>
      <c r="I4" s="1013"/>
      <c r="J4" s="1013"/>
      <c r="K4" s="1013"/>
      <c r="L4" s="1013"/>
      <c r="M4" s="1014"/>
      <c r="N4" s="30"/>
    </row>
    <row r="5" spans="1:15" ht="15.75" thickBot="1">
      <c r="A5" s="30"/>
      <c r="B5" s="1139" t="s">
        <v>1017</v>
      </c>
      <c r="C5" s="1131"/>
      <c r="D5" s="1131"/>
      <c r="E5" s="1131"/>
      <c r="F5" s="1131"/>
      <c r="G5" s="1131"/>
      <c r="H5" s="1131"/>
      <c r="I5" s="1131"/>
      <c r="J5" s="1131"/>
      <c r="K5" s="1131"/>
      <c r="L5" s="1131"/>
      <c r="M5" s="1132"/>
      <c r="N5" s="30"/>
    </row>
    <row r="6" spans="1:15" ht="15.75" thickBot="1">
      <c r="A6" s="30"/>
      <c r="B6" s="567"/>
      <c r="C6" s="1044" t="s">
        <v>300</v>
      </c>
      <c r="D6" s="1045"/>
      <c r="E6" s="1045"/>
      <c r="F6" s="1046"/>
      <c r="G6" s="1044" t="s">
        <v>713</v>
      </c>
      <c r="H6" s="1045"/>
      <c r="I6" s="1045"/>
      <c r="J6" s="1046"/>
      <c r="K6" s="913" t="s">
        <v>301</v>
      </c>
      <c r="L6" s="1044" t="s">
        <v>715</v>
      </c>
      <c r="M6" s="1046"/>
      <c r="N6" s="30"/>
    </row>
    <row r="7" spans="1:15" ht="24" customHeight="1">
      <c r="A7" s="30"/>
      <c r="B7" s="525" t="s">
        <v>302</v>
      </c>
      <c r="C7" s="899" t="s">
        <v>303</v>
      </c>
      <c r="D7" s="899" t="s">
        <v>304</v>
      </c>
      <c r="E7" s="899" t="s">
        <v>305</v>
      </c>
      <c r="F7" s="899" t="s">
        <v>308</v>
      </c>
      <c r="G7" s="899" t="s">
        <v>343</v>
      </c>
      <c r="H7" s="899" t="s">
        <v>305</v>
      </c>
      <c r="I7" s="899" t="s">
        <v>714</v>
      </c>
      <c r="J7" s="899" t="s">
        <v>344</v>
      </c>
      <c r="K7" s="914"/>
      <c r="L7" s="1022" t="s">
        <v>14</v>
      </c>
      <c r="M7" s="1022" t="s">
        <v>14</v>
      </c>
      <c r="N7" s="30"/>
    </row>
    <row r="8" spans="1:15" ht="15.75" thickBot="1">
      <c r="A8" s="30"/>
      <c r="B8" s="554"/>
      <c r="C8" s="900"/>
      <c r="D8" s="900"/>
      <c r="E8" s="900"/>
      <c r="F8" s="900"/>
      <c r="G8" s="900"/>
      <c r="H8" s="900"/>
      <c r="I8" s="900"/>
      <c r="J8" s="900"/>
      <c r="K8" s="1047"/>
      <c r="L8" s="1023"/>
      <c r="M8" s="1023"/>
      <c r="N8" s="30"/>
    </row>
    <row r="9" spans="1:15" ht="17.25" customHeight="1">
      <c r="A9" s="30"/>
      <c r="B9" s="347" t="s">
        <v>708</v>
      </c>
      <c r="C9" s="27"/>
      <c r="D9" s="27"/>
      <c r="E9" s="27"/>
      <c r="F9" s="29">
        <f>C9+D9-E9</f>
        <v>0</v>
      </c>
      <c r="G9" s="27"/>
      <c r="H9" s="27"/>
      <c r="I9" s="27"/>
      <c r="J9" s="29">
        <f>G9-H9+I9</f>
        <v>0</v>
      </c>
      <c r="K9" s="29"/>
      <c r="L9" s="29">
        <f>F9-J9+K9</f>
        <v>0</v>
      </c>
      <c r="M9" s="31"/>
      <c r="N9" s="30"/>
    </row>
    <row r="10" spans="1:15" ht="17.25" customHeight="1">
      <c r="A10" s="30"/>
      <c r="B10" s="347" t="s">
        <v>345</v>
      </c>
      <c r="C10" s="27"/>
      <c r="D10" s="27"/>
      <c r="E10" s="27"/>
      <c r="F10" s="29"/>
      <c r="G10" s="27"/>
      <c r="H10" s="27"/>
      <c r="I10" s="27"/>
      <c r="J10" s="29"/>
      <c r="K10" s="29"/>
      <c r="L10" s="29"/>
      <c r="M10" s="31"/>
      <c r="N10" s="30"/>
    </row>
    <row r="11" spans="1:15" ht="17.25" customHeight="1">
      <c r="A11" s="30"/>
      <c r="B11" s="347" t="s">
        <v>346</v>
      </c>
      <c r="C11" s="27"/>
      <c r="D11" s="27"/>
      <c r="E11" s="27"/>
      <c r="F11" s="29"/>
      <c r="G11" s="27"/>
      <c r="H11" s="27"/>
      <c r="I11" s="27"/>
      <c r="J11" s="29"/>
      <c r="K11" s="29"/>
      <c r="L11" s="29"/>
      <c r="M11" s="31"/>
      <c r="N11" s="30"/>
    </row>
    <row r="12" spans="1:15" ht="17.25" customHeight="1">
      <c r="A12" s="30"/>
      <c r="B12" s="347" t="s">
        <v>709</v>
      </c>
      <c r="C12" s="27"/>
      <c r="D12" s="27"/>
      <c r="E12" s="27"/>
      <c r="F12" s="29"/>
      <c r="G12" s="27"/>
      <c r="H12" s="27"/>
      <c r="I12" s="27"/>
      <c r="J12" s="29"/>
      <c r="K12" s="29"/>
      <c r="L12" s="29"/>
      <c r="M12" s="31"/>
      <c r="N12" s="30"/>
    </row>
    <row r="13" spans="1:15" ht="17.25" customHeight="1">
      <c r="A13" s="30"/>
      <c r="B13" s="347" t="s">
        <v>710</v>
      </c>
      <c r="C13" s="27"/>
      <c r="D13" s="27"/>
      <c r="E13" s="27"/>
      <c r="F13" s="29"/>
      <c r="G13" s="27"/>
      <c r="H13" s="27"/>
      <c r="I13" s="27"/>
      <c r="J13" s="29"/>
      <c r="K13" s="29"/>
      <c r="L13" s="29"/>
      <c r="M13" s="31"/>
      <c r="N13" s="30"/>
    </row>
    <row r="14" spans="1:15" ht="15">
      <c r="A14" s="30"/>
      <c r="B14" s="347" t="s">
        <v>711</v>
      </c>
      <c r="C14" s="27"/>
      <c r="D14" s="27"/>
      <c r="E14" s="27"/>
      <c r="F14" s="29">
        <f>C14+D14-E14</f>
        <v>0</v>
      </c>
      <c r="G14" s="27"/>
      <c r="H14" s="27"/>
      <c r="I14" s="27"/>
      <c r="J14" s="29">
        <f>G14-H14+I14</f>
        <v>0</v>
      </c>
      <c r="K14" s="29"/>
      <c r="L14" s="29">
        <f>F14-J14+K14</f>
        <v>0</v>
      </c>
      <c r="M14" s="31"/>
      <c r="N14" s="30"/>
    </row>
    <row r="15" spans="1:15" ht="15">
      <c r="A15" s="30"/>
      <c r="B15" s="347" t="s">
        <v>712</v>
      </c>
      <c r="C15" s="27"/>
      <c r="D15" s="27"/>
      <c r="E15" s="27"/>
      <c r="F15" s="29">
        <f>C15+D15-E15</f>
        <v>0</v>
      </c>
      <c r="G15" s="27"/>
      <c r="H15" s="27"/>
      <c r="I15" s="27"/>
      <c r="J15" s="29">
        <f>G15-H15+I15</f>
        <v>0</v>
      </c>
      <c r="K15" s="29"/>
      <c r="L15" s="29">
        <f>F15-J15+K15</f>
        <v>0</v>
      </c>
      <c r="M15" s="31"/>
      <c r="N15" s="30"/>
    </row>
    <row r="16" spans="1:15" ht="15">
      <c r="A16" s="30"/>
      <c r="B16" s="347" t="s">
        <v>347</v>
      </c>
      <c r="C16" s="27"/>
      <c r="D16" s="27"/>
      <c r="E16" s="27"/>
      <c r="F16" s="29">
        <f>C16+D16-E16</f>
        <v>0</v>
      </c>
      <c r="G16" s="27"/>
      <c r="H16" s="27"/>
      <c r="I16" s="27"/>
      <c r="J16" s="29">
        <f>G16-H16+I16</f>
        <v>0</v>
      </c>
      <c r="K16" s="29"/>
      <c r="L16" s="29">
        <f>F16-J16+K16</f>
        <v>0</v>
      </c>
      <c r="M16" s="31"/>
      <c r="N16" s="30"/>
    </row>
    <row r="17" spans="1:14" ht="15.75" thickBot="1">
      <c r="A17" s="30"/>
      <c r="B17" s="57" t="s">
        <v>348</v>
      </c>
      <c r="C17" s="27"/>
      <c r="D17" s="27"/>
      <c r="E17" s="27"/>
      <c r="F17" s="29">
        <f>C17+D17-E17</f>
        <v>0</v>
      </c>
      <c r="G17" s="27"/>
      <c r="H17" s="27"/>
      <c r="I17" s="27"/>
      <c r="J17" s="29">
        <f>G17-H17+I17</f>
        <v>0</v>
      </c>
      <c r="K17" s="29"/>
      <c r="L17" s="29">
        <f>F17-J17+K17</f>
        <v>0</v>
      </c>
      <c r="M17" s="31"/>
      <c r="N17" s="30"/>
    </row>
    <row r="18" spans="1:14" ht="15.75" thickBot="1">
      <c r="A18" s="30"/>
      <c r="B18" s="546" t="s">
        <v>321</v>
      </c>
      <c r="C18" s="546">
        <f t="shared" ref="C18:M18" si="0">SUM(C9:C17)</f>
        <v>0</v>
      </c>
      <c r="D18" s="546">
        <f t="shared" si="0"/>
        <v>0</v>
      </c>
      <c r="E18" s="546">
        <f t="shared" si="0"/>
        <v>0</v>
      </c>
      <c r="F18" s="546">
        <f t="shared" si="0"/>
        <v>0</v>
      </c>
      <c r="G18" s="546">
        <f t="shared" si="0"/>
        <v>0</v>
      </c>
      <c r="H18" s="546">
        <f t="shared" si="0"/>
        <v>0</v>
      </c>
      <c r="I18" s="546">
        <f t="shared" si="0"/>
        <v>0</v>
      </c>
      <c r="J18" s="546">
        <f t="shared" si="0"/>
        <v>0</v>
      </c>
      <c r="K18" s="546">
        <f t="shared" si="0"/>
        <v>0</v>
      </c>
      <c r="L18" s="546">
        <f t="shared" si="0"/>
        <v>0</v>
      </c>
      <c r="M18" s="553">
        <f t="shared" si="0"/>
        <v>0</v>
      </c>
      <c r="N18" s="30"/>
    </row>
    <row r="19" spans="1:14" ht="15.75" thickBot="1">
      <c r="A19" s="23"/>
      <c r="B19" s="344" t="s">
        <v>322</v>
      </c>
      <c r="C19" s="345"/>
      <c r="D19" s="345"/>
      <c r="E19" s="345"/>
      <c r="F19" s="345">
        <f>C19+D19-E19</f>
        <v>0</v>
      </c>
      <c r="G19" s="345"/>
      <c r="H19" s="345"/>
      <c r="I19" s="345"/>
      <c r="J19" s="345">
        <f>G19-H19+I19</f>
        <v>0</v>
      </c>
      <c r="K19" s="345"/>
      <c r="L19" s="345">
        <f>F19-J19+K19</f>
        <v>0</v>
      </c>
      <c r="M19" s="346"/>
      <c r="N19" s="30"/>
    </row>
    <row r="20" spans="1:14" ht="12.75"/>
    <row r="21" spans="1:14" s="34" customFormat="1" ht="12.75">
      <c r="B21" s="18" t="s">
        <v>92</v>
      </c>
      <c r="C21" s="392"/>
      <c r="D21" s="393"/>
      <c r="E21" s="393"/>
      <c r="F21" s="181"/>
    </row>
    <row r="22" spans="1:14" ht="12.75">
      <c r="C22" s="18"/>
      <c r="D22" s="18"/>
      <c r="E22" s="18"/>
    </row>
    <row r="23" spans="1:14" ht="12.75">
      <c r="B23" s="18" t="s">
        <v>93</v>
      </c>
    </row>
    <row r="24" spans="1:14" ht="12.75"/>
    <row r="25" spans="1:14" ht="12.75">
      <c r="B25" s="377" t="s">
        <v>94</v>
      </c>
    </row>
    <row r="26" spans="1:14" ht="12.75">
      <c r="B26" s="378" t="s">
        <v>95</v>
      </c>
    </row>
    <row r="27" spans="1:14" ht="17.25" customHeight="1">
      <c r="B27" s="479" t="s">
        <v>96</v>
      </c>
    </row>
    <row r="28" spans="1:14" ht="17.25" customHeight="1">
      <c r="B28" s="18"/>
    </row>
  </sheetData>
  <mergeCells count="17">
    <mergeCell ref="B5:M5"/>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 separado'!D18)))</xm:f>
            <x14:dxf>
              <font>
                <color theme="0"/>
              </font>
              <fill>
                <patternFill>
                  <bgColor rgb="FFC00000"/>
                </patternFill>
              </fill>
            </x14:dxf>
          </x14:cfRule>
          <xm:sqref>D21:E21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0" zoomScale="75" zoomScaleNormal="75" workbookViewId="0">
      <selection activeCell="Q11" sqref="Q11"/>
    </sheetView>
  </sheetViews>
  <sheetFormatPr baseColWidth="10" defaultColWidth="9.140625" defaultRowHeight="12.75" customHeight="1"/>
  <cols>
    <col min="1" max="1" width="2.5703125" style="13" customWidth="1"/>
    <col min="2" max="2" width="43.28515625" style="356" customWidth="1"/>
    <col min="3" max="3" width="17" style="356" customWidth="1"/>
    <col min="4" max="4" width="13.140625" style="356" customWidth="1"/>
    <col min="5" max="5" width="12.7109375" style="356" customWidth="1"/>
    <col min="6" max="6" width="15.42578125" style="356" customWidth="1"/>
    <col min="7" max="7" width="17.5703125" style="356" customWidth="1"/>
    <col min="8" max="8" width="5.140625" style="356" customWidth="1"/>
    <col min="9" max="9" width="24" style="13" customWidth="1"/>
    <col min="10" max="10" width="13.5703125" style="356" customWidth="1"/>
    <col min="11" max="11" width="13.28515625" style="356" customWidth="1"/>
    <col min="12" max="12" width="13.42578125" style="356" customWidth="1"/>
    <col min="13" max="13" width="15.5703125" style="356" customWidth="1"/>
    <col min="14" max="14" width="17.28515625" style="356" customWidth="1"/>
    <col min="15" max="15" width="3.28515625" style="13" customWidth="1"/>
    <col min="16" max="16384" width="9.140625" style="13"/>
  </cols>
  <sheetData>
    <row r="1" spans="1:15" ht="15">
      <c r="B1" s="30"/>
      <c r="C1" s="30"/>
      <c r="D1" s="30"/>
      <c r="E1" s="30"/>
      <c r="F1" s="30"/>
      <c r="G1" s="30"/>
      <c r="H1" s="30"/>
      <c r="I1" s="30"/>
      <c r="J1" s="30"/>
      <c r="K1" s="30"/>
      <c r="L1" s="30"/>
      <c r="M1" s="30"/>
      <c r="N1" s="30"/>
    </row>
    <row r="2" spans="1:15" ht="21" customHeight="1">
      <c r="A2" s="30"/>
      <c r="B2" s="385" t="s">
        <v>781</v>
      </c>
      <c r="C2" s="348"/>
      <c r="D2" s="348"/>
      <c r="E2" s="348"/>
      <c r="F2" s="348"/>
      <c r="G2" s="348"/>
      <c r="H2" s="348"/>
      <c r="I2" s="349"/>
      <c r="J2" s="350"/>
      <c r="K2" s="348"/>
      <c r="L2" s="348"/>
      <c r="M2" s="351"/>
      <c r="N2" s="117" t="s">
        <v>349</v>
      </c>
      <c r="O2" s="3"/>
    </row>
    <row r="3" spans="1:15" ht="15.75">
      <c r="A3" s="30"/>
      <c r="B3" s="1011" t="s">
        <v>350</v>
      </c>
      <c r="C3" s="1048"/>
      <c r="D3" s="1048"/>
      <c r="E3" s="1048"/>
      <c r="F3" s="1048"/>
      <c r="G3" s="1048"/>
      <c r="H3" s="1048"/>
      <c r="I3" s="1048"/>
      <c r="J3" s="1048"/>
      <c r="K3" s="1048"/>
      <c r="L3" s="1048"/>
      <c r="M3" s="1048"/>
      <c r="N3" s="352"/>
    </row>
    <row r="4" spans="1:15" ht="15">
      <c r="A4" s="30"/>
      <c r="B4" s="880" t="s">
        <v>1022</v>
      </c>
      <c r="C4" s="874"/>
      <c r="D4" s="874"/>
      <c r="E4" s="874"/>
      <c r="F4" s="874"/>
      <c r="G4" s="874"/>
      <c r="H4" s="874"/>
      <c r="I4" s="874"/>
      <c r="J4" s="874"/>
      <c r="K4" s="874"/>
      <c r="L4" s="874"/>
      <c r="M4" s="874"/>
      <c r="N4" s="352"/>
    </row>
    <row r="5" spans="1:15" ht="15.75" thickBot="1">
      <c r="A5" s="30"/>
      <c r="B5" s="353"/>
      <c r="C5" s="316"/>
      <c r="D5" s="316"/>
      <c r="E5" s="316"/>
      <c r="F5" s="354"/>
      <c r="G5" s="354"/>
      <c r="H5" s="354"/>
      <c r="I5" s="355"/>
      <c r="J5" s="354"/>
      <c r="N5" s="357"/>
    </row>
    <row r="6" spans="1:15" s="18" customFormat="1" ht="18" customHeight="1" thickBot="1">
      <c r="A6" s="30"/>
      <c r="B6" s="910" t="s">
        <v>351</v>
      </c>
      <c r="C6" s="911"/>
      <c r="D6" s="911"/>
      <c r="E6" s="911"/>
      <c r="F6" s="911"/>
      <c r="G6" s="912"/>
      <c r="H6" s="11"/>
      <c r="I6" s="878" t="s">
        <v>352</v>
      </c>
      <c r="J6" s="1049"/>
      <c r="K6" s="1049"/>
      <c r="L6" s="1049"/>
      <c r="M6" s="1049"/>
      <c r="N6" s="1050"/>
    </row>
    <row r="7" spans="1:15" ht="48.75" thickBot="1">
      <c r="A7" s="30"/>
      <c r="B7" s="568" t="s">
        <v>353</v>
      </c>
      <c r="C7" s="292" t="s">
        <v>354</v>
      </c>
      <c r="D7" s="292" t="s">
        <v>355</v>
      </c>
      <c r="E7" s="292" t="s">
        <v>356</v>
      </c>
      <c r="F7" s="292" t="s">
        <v>357</v>
      </c>
      <c r="G7" s="292" t="s">
        <v>358</v>
      </c>
      <c r="H7" s="358"/>
      <c r="I7" s="568" t="s">
        <v>353</v>
      </c>
      <c r="J7" s="292" t="s">
        <v>359</v>
      </c>
      <c r="K7" s="292" t="s">
        <v>355</v>
      </c>
      <c r="L7" s="292" t="s">
        <v>356</v>
      </c>
      <c r="M7" s="292" t="s">
        <v>357</v>
      </c>
      <c r="N7" s="292" t="s">
        <v>358</v>
      </c>
    </row>
    <row r="8" spans="1:15" ht="15">
      <c r="A8" s="30"/>
      <c r="B8" s="359" t="s">
        <v>360</v>
      </c>
      <c r="C8" s="28"/>
      <c r="D8" s="28"/>
      <c r="E8" s="28"/>
      <c r="F8" s="27"/>
      <c r="G8" s="58"/>
      <c r="H8" s="107"/>
      <c r="I8" s="360"/>
      <c r="J8" s="28"/>
      <c r="K8" s="28"/>
      <c r="L8" s="28"/>
      <c r="M8" s="28"/>
      <c r="N8" s="31"/>
    </row>
    <row r="9" spans="1:15" ht="25.5" customHeight="1">
      <c r="A9" s="30"/>
      <c r="B9" s="361" t="s">
        <v>361</v>
      </c>
      <c r="C9" s="28"/>
      <c r="D9" s="28"/>
      <c r="E9" s="28"/>
      <c r="F9" s="27">
        <f>SUM(C9+D9-E9)</f>
        <v>0</v>
      </c>
      <c r="G9" s="58"/>
      <c r="H9" s="107"/>
      <c r="I9" s="361" t="s">
        <v>362</v>
      </c>
      <c r="J9" s="28"/>
      <c r="K9" s="28"/>
      <c r="L9" s="28"/>
      <c r="M9" s="28">
        <f>SUM(J9+K9-L9)</f>
        <v>0</v>
      </c>
      <c r="N9" s="31"/>
    </row>
    <row r="10" spans="1:15" ht="28.5" customHeight="1">
      <c r="A10" s="30"/>
      <c r="B10" s="361" t="s">
        <v>363</v>
      </c>
      <c r="C10" s="28"/>
      <c r="D10" s="28"/>
      <c r="E10" s="28"/>
      <c r="F10" s="27">
        <f t="shared" ref="F10:F21" si="0">SUM(C10+D10-E10)</f>
        <v>0</v>
      </c>
      <c r="G10" s="58"/>
      <c r="H10" s="107"/>
      <c r="I10" s="361" t="s">
        <v>364</v>
      </c>
      <c r="J10" s="28"/>
      <c r="K10" s="28"/>
      <c r="L10" s="28"/>
      <c r="M10" s="28">
        <f>SUM(J10+K10-L10)</f>
        <v>0</v>
      </c>
      <c r="N10" s="31"/>
    </row>
    <row r="11" spans="1:15" ht="26.25">
      <c r="A11" s="30"/>
      <c r="B11" s="361" t="s">
        <v>365</v>
      </c>
      <c r="C11" s="28"/>
      <c r="D11" s="28"/>
      <c r="E11" s="28"/>
      <c r="F11" s="27">
        <f t="shared" si="0"/>
        <v>0</v>
      </c>
      <c r="G11" s="58"/>
      <c r="H11" s="107"/>
      <c r="I11" s="361" t="s">
        <v>366</v>
      </c>
      <c r="J11" s="28"/>
      <c r="K11" s="28"/>
      <c r="L11" s="28"/>
      <c r="M11" s="28">
        <f>SUM(J11+K11-L11)</f>
        <v>0</v>
      </c>
      <c r="N11" s="31"/>
    </row>
    <row r="12" spans="1:15" ht="26.25">
      <c r="A12" s="30"/>
      <c r="B12" s="361" t="s">
        <v>367</v>
      </c>
      <c r="C12" s="28"/>
      <c r="D12" s="28"/>
      <c r="E12" s="28"/>
      <c r="F12" s="27">
        <f t="shared" si="0"/>
        <v>0</v>
      </c>
      <c r="G12" s="58"/>
      <c r="H12" s="107"/>
      <c r="I12" s="361"/>
      <c r="J12" s="28"/>
      <c r="K12" s="28"/>
      <c r="L12" s="28"/>
      <c r="M12" s="28"/>
      <c r="N12" s="31"/>
    </row>
    <row r="13" spans="1:15" ht="26.25">
      <c r="A13" s="30"/>
      <c r="B13" s="361" t="s">
        <v>368</v>
      </c>
      <c r="C13" s="28"/>
      <c r="D13" s="28"/>
      <c r="E13" s="28"/>
      <c r="F13" s="27">
        <f t="shared" si="0"/>
        <v>0</v>
      </c>
      <c r="G13" s="58"/>
      <c r="H13" s="107"/>
      <c r="I13" s="361"/>
      <c r="J13" s="28"/>
      <c r="K13" s="28"/>
      <c r="L13" s="28"/>
      <c r="M13" s="28"/>
      <c r="N13" s="31"/>
    </row>
    <row r="14" spans="1:15" ht="26.25">
      <c r="A14" s="30"/>
      <c r="B14" s="361" t="s">
        <v>369</v>
      </c>
      <c r="C14" s="28"/>
      <c r="D14" s="28"/>
      <c r="E14" s="28"/>
      <c r="F14" s="27">
        <f t="shared" si="0"/>
        <v>0</v>
      </c>
      <c r="G14" s="58"/>
      <c r="H14" s="107"/>
      <c r="I14" s="361"/>
      <c r="J14" s="28"/>
      <c r="K14" s="28"/>
      <c r="L14" s="28"/>
      <c r="M14" s="28"/>
      <c r="N14" s="31"/>
    </row>
    <row r="15" spans="1:15" ht="26.25">
      <c r="A15" s="30"/>
      <c r="B15" s="361" t="s">
        <v>370</v>
      </c>
      <c r="C15" s="28"/>
      <c r="D15" s="28"/>
      <c r="E15" s="28"/>
      <c r="F15" s="27">
        <f t="shared" si="0"/>
        <v>0</v>
      </c>
      <c r="G15" s="58"/>
      <c r="H15" s="107"/>
      <c r="I15" s="361"/>
      <c r="J15" s="28"/>
      <c r="K15" s="28"/>
      <c r="L15" s="28"/>
      <c r="M15" s="28"/>
      <c r="N15" s="31"/>
    </row>
    <row r="16" spans="1:15" ht="15">
      <c r="A16" s="30"/>
      <c r="B16" s="361" t="s">
        <v>366</v>
      </c>
      <c r="C16" s="28"/>
      <c r="D16" s="28"/>
      <c r="E16" s="28"/>
      <c r="F16" s="27">
        <f t="shared" si="0"/>
        <v>0</v>
      </c>
      <c r="G16" s="58"/>
      <c r="H16" s="107"/>
      <c r="I16" s="361"/>
      <c r="J16" s="28"/>
      <c r="K16" s="28"/>
      <c r="L16" s="28"/>
      <c r="M16" s="28"/>
      <c r="N16" s="31"/>
    </row>
    <row r="17" spans="1:14" ht="15">
      <c r="A17" s="30"/>
      <c r="B17" s="362" t="s">
        <v>371</v>
      </c>
      <c r="C17" s="289">
        <f>SUM(C9:C16)</f>
        <v>0</v>
      </c>
      <c r="D17" s="289">
        <f>SUM(D9:D16)</f>
        <v>0</v>
      </c>
      <c r="E17" s="289">
        <f>SUM(E9:E16)</f>
        <v>0</v>
      </c>
      <c r="F17" s="288">
        <f>SUM(F9:F16)</f>
        <v>0</v>
      </c>
      <c r="G17" s="363">
        <f>SUM(G9:G16)</f>
        <v>0</v>
      </c>
      <c r="H17" s="107"/>
      <c r="I17" s="362" t="s">
        <v>371</v>
      </c>
      <c r="J17" s="289">
        <f>SUM(J9:J16)</f>
        <v>0</v>
      </c>
      <c r="K17" s="289">
        <f>SUM(K9:K16)</f>
        <v>0</v>
      </c>
      <c r="L17" s="289">
        <f>SUM(L9:L16)</f>
        <v>0</v>
      </c>
      <c r="M17" s="289">
        <f>SUM(M9:M16)</f>
        <v>0</v>
      </c>
      <c r="N17" s="364">
        <f>SUM(N9:N16)</f>
        <v>0</v>
      </c>
    </row>
    <row r="18" spans="1:14" ht="15">
      <c r="A18" s="30"/>
      <c r="B18" s="359" t="s">
        <v>372</v>
      </c>
      <c r="C18" s="28"/>
      <c r="D18" s="28"/>
      <c r="E18" s="28"/>
      <c r="F18" s="27"/>
      <c r="G18" s="58"/>
      <c r="H18" s="107"/>
      <c r="I18" s="360"/>
      <c r="J18" s="28"/>
      <c r="K18" s="28"/>
      <c r="L18" s="28"/>
      <c r="M18" s="28"/>
      <c r="N18" s="31"/>
    </row>
    <row r="19" spans="1:14" ht="32.25" customHeight="1">
      <c r="A19" s="30"/>
      <c r="B19" s="361" t="s">
        <v>373</v>
      </c>
      <c r="C19" s="28"/>
      <c r="D19" s="28"/>
      <c r="E19" s="28"/>
      <c r="F19" s="27">
        <f t="shared" si="0"/>
        <v>0</v>
      </c>
      <c r="G19" s="58"/>
      <c r="H19" s="107"/>
      <c r="I19" s="361" t="s">
        <v>362</v>
      </c>
      <c r="J19" s="28"/>
      <c r="K19" s="28"/>
      <c r="L19" s="28"/>
      <c r="M19" s="28">
        <f>SUM(J19+K19-L19)</f>
        <v>0</v>
      </c>
      <c r="N19" s="31"/>
    </row>
    <row r="20" spans="1:14" ht="26.25">
      <c r="A20" s="30"/>
      <c r="B20" s="361" t="s">
        <v>374</v>
      </c>
      <c r="C20" s="28"/>
      <c r="D20" s="28"/>
      <c r="E20" s="28"/>
      <c r="F20" s="27">
        <f t="shared" si="0"/>
        <v>0</v>
      </c>
      <c r="G20" s="58"/>
      <c r="H20" s="107"/>
      <c r="I20" s="361" t="s">
        <v>366</v>
      </c>
      <c r="J20" s="28"/>
      <c r="K20" s="28"/>
      <c r="L20" s="28"/>
      <c r="M20" s="28">
        <f>SUM(J20+K20-L20)</f>
        <v>0</v>
      </c>
      <c r="N20" s="31"/>
    </row>
    <row r="21" spans="1:14" ht="15">
      <c r="A21" s="30"/>
      <c r="B21" s="361" t="s">
        <v>366</v>
      </c>
      <c r="C21" s="28"/>
      <c r="D21" s="28"/>
      <c r="E21" s="28"/>
      <c r="F21" s="27">
        <f t="shared" si="0"/>
        <v>0</v>
      </c>
      <c r="G21" s="58"/>
      <c r="H21" s="107"/>
      <c r="I21" s="361"/>
      <c r="J21" s="28"/>
      <c r="K21" s="28"/>
      <c r="L21" s="28"/>
      <c r="M21" s="28"/>
      <c r="N21" s="31"/>
    </row>
    <row r="22" spans="1:14" ht="15">
      <c r="A22" s="30"/>
      <c r="B22" s="365" t="s">
        <v>375</v>
      </c>
      <c r="C22" s="366">
        <f>SUM(C19:C21)</f>
        <v>0</v>
      </c>
      <c r="D22" s="366">
        <f>SUM(D19:D21)</f>
        <v>0</v>
      </c>
      <c r="E22" s="366">
        <f>SUM(E19:E21)</f>
        <v>0</v>
      </c>
      <c r="F22" s="367">
        <f>SUM(F19:F21)</f>
        <v>0</v>
      </c>
      <c r="G22" s="469">
        <f>SUM(G19:G21)</f>
        <v>0</v>
      </c>
      <c r="H22" s="107"/>
      <c r="I22" s="471" t="s">
        <v>375</v>
      </c>
      <c r="J22" s="366">
        <f>SUM(J19:J21)</f>
        <v>0</v>
      </c>
      <c r="K22" s="366">
        <f>SUM(K19:K21)</f>
        <v>0</v>
      </c>
      <c r="L22" s="366">
        <f>SUM(L19:L21)</f>
        <v>0</v>
      </c>
      <c r="M22" s="366">
        <f>SUM(M19:M21)</f>
        <v>0</v>
      </c>
      <c r="N22" s="368">
        <f>SUM(N19:N21)</f>
        <v>0</v>
      </c>
    </row>
    <row r="23" spans="1:14" ht="15">
      <c r="A23" s="30"/>
      <c r="B23" s="369" t="s">
        <v>153</v>
      </c>
      <c r="C23" s="370">
        <f>SUM(C17,C22)</f>
        <v>0</v>
      </c>
      <c r="D23" s="370">
        <f>SUM(D17,D22)</f>
        <v>0</v>
      </c>
      <c r="E23" s="370">
        <f>SUM(E17,E22)</f>
        <v>0</v>
      </c>
      <c r="F23" s="370">
        <f>SUM(F17,F22)</f>
        <v>0</v>
      </c>
      <c r="G23" s="470">
        <f>SUM(G17,G22)</f>
        <v>0</v>
      </c>
      <c r="H23" s="468"/>
      <c r="I23" s="470" t="s">
        <v>153</v>
      </c>
      <c r="J23" s="371">
        <f>SUM(J17,J22)</f>
        <v>0</v>
      </c>
      <c r="K23" s="370">
        <f>SUM(K17,K22)</f>
        <v>0</v>
      </c>
      <c r="L23" s="370">
        <f>SUM(L17,L22)</f>
        <v>0</v>
      </c>
      <c r="M23" s="370">
        <f>SUM(M17,M22)</f>
        <v>0</v>
      </c>
      <c r="N23" s="372">
        <f>SUM(N17,N22)</f>
        <v>0</v>
      </c>
    </row>
    <row r="24" spans="1:14" ht="12.75" customHeight="1">
      <c r="B24" s="13"/>
      <c r="H24" s="529"/>
    </row>
    <row r="25" spans="1:14" s="34" customFormat="1">
      <c r="B25" s="18" t="s">
        <v>92</v>
      </c>
      <c r="C25" s="392"/>
      <c r="D25" s="393"/>
      <c r="E25" s="393"/>
      <c r="F25" s="181"/>
      <c r="H25" s="529"/>
    </row>
    <row r="26" spans="1:14" s="34" customFormat="1">
      <c r="B26" s="18"/>
      <c r="C26" s="392"/>
      <c r="D26" s="393"/>
      <c r="E26" s="393"/>
      <c r="F26" s="181"/>
      <c r="H26" s="529"/>
    </row>
    <row r="27" spans="1:14">
      <c r="B27" s="18" t="s">
        <v>93</v>
      </c>
      <c r="C27" s="18"/>
      <c r="D27" s="18"/>
      <c r="E27" s="18"/>
      <c r="H27" s="529"/>
    </row>
    <row r="28" spans="1:14" ht="12.75" customHeight="1">
      <c r="B28" s="13"/>
      <c r="H28" s="529"/>
    </row>
    <row r="29" spans="1:14" ht="12.75" customHeight="1">
      <c r="B29" s="377" t="s">
        <v>94</v>
      </c>
      <c r="H29" s="529"/>
      <c r="K29" s="373"/>
    </row>
    <row r="30" spans="1:14">
      <c r="B30" s="378" t="s">
        <v>95</v>
      </c>
      <c r="D30" s="373"/>
      <c r="H30" s="529"/>
    </row>
    <row r="31" spans="1:14">
      <c r="B31" s="479" t="s">
        <v>96</v>
      </c>
      <c r="H31" s="529"/>
    </row>
    <row r="32" spans="1:14">
      <c r="B32" s="18"/>
      <c r="H32" s="529"/>
    </row>
    <row r="33" spans="2:8" ht="12.75" customHeight="1">
      <c r="B33" s="13"/>
      <c r="H33" s="529"/>
    </row>
  </sheetData>
  <mergeCells count="4">
    <mergeCell ref="B3:M3"/>
    <mergeCell ref="B4:M4"/>
    <mergeCell ref="B6:G6"/>
    <mergeCell ref="I6:N6"/>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3" operator="containsText" text="control" id="{10F21871-041F-47C3-B6B3-491E099EB0CA}">
            <xm:f>NOT(ISERROR(SEARCH("control",'EF. IND. separado'!#REF!)))</xm:f>
            <x14:dxf>
              <font>
                <color theme="0"/>
              </font>
              <fill>
                <patternFill>
                  <bgColor rgb="FFC00000"/>
                </patternFill>
              </fill>
            </x14:dxf>
          </x14:cfRule>
          <xm:sqref>D25:E25</xm:sqref>
        </x14:conditionalFormatting>
        <x14:conditionalFormatting xmlns:xm="http://schemas.microsoft.com/office/excel/2006/main">
          <x14:cfRule type="containsText" priority="14" operator="containsText" text="control" id="{10F21871-041F-47C3-B6B3-491E099EB0CA}">
            <xm:f>NOT(ISERROR(SEARCH("control",'EF. IND. separado'!D23)))</xm:f>
            <x14:dxf>
              <font>
                <color theme="0"/>
              </font>
              <fill>
                <patternFill>
                  <bgColor rgb="FFC00000"/>
                </patternFill>
              </fill>
            </x14:dxf>
          </x14:cfRule>
          <xm:sqref>D26:E26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4"/>
  <sheetViews>
    <sheetView showGridLines="0" zoomScale="75" zoomScaleNormal="75" workbookViewId="0">
      <selection activeCell="B5" sqref="B5"/>
    </sheetView>
  </sheetViews>
  <sheetFormatPr baseColWidth="10" defaultColWidth="11.42578125" defaultRowHeight="12.75"/>
  <cols>
    <col min="1" max="1" width="2.7109375" customWidth="1"/>
    <col min="2" max="2" width="63.28515625" customWidth="1"/>
    <col min="3" max="3" width="14.140625" bestFit="1" customWidth="1"/>
    <col min="4" max="5" width="24.28515625" style="33" customWidth="1"/>
    <col min="6" max="6" width="4.7109375" customWidth="1"/>
    <col min="7" max="7" width="10.7109375" customWidth="1"/>
    <col min="8" max="8" width="14.85546875" bestFit="1" customWidth="1"/>
  </cols>
  <sheetData>
    <row r="2" spans="2:6" ht="15">
      <c r="B2" s="379" t="s">
        <v>781</v>
      </c>
      <c r="C2" s="14"/>
      <c r="D2" s="394"/>
      <c r="E2" s="425" t="s">
        <v>376</v>
      </c>
    </row>
    <row r="3" spans="2:6" ht="15">
      <c r="B3" s="870" t="s">
        <v>377</v>
      </c>
      <c r="C3" s="871"/>
      <c r="D3" s="871"/>
      <c r="E3" s="872"/>
    </row>
    <row r="4" spans="2:6">
      <c r="B4" s="891" t="s">
        <v>1023</v>
      </c>
      <c r="C4" s="874"/>
      <c r="D4" s="874"/>
      <c r="E4" s="875"/>
    </row>
    <row r="5" spans="2:6">
      <c r="B5" s="9"/>
      <c r="C5" s="11"/>
      <c r="D5" s="89"/>
      <c r="E5" s="395"/>
    </row>
    <row r="6" spans="2:6" ht="12.75" customHeight="1">
      <c r="B6" s="71"/>
      <c r="C6" s="72"/>
      <c r="D6" s="396" t="s">
        <v>14</v>
      </c>
      <c r="E6" s="396" t="s">
        <v>14</v>
      </c>
    </row>
    <row r="7" spans="2:6" ht="15">
      <c r="B7" s="73" t="s">
        <v>378</v>
      </c>
      <c r="C7" s="74" t="s">
        <v>79</v>
      </c>
      <c r="D7" s="397"/>
      <c r="E7" s="398"/>
      <c r="F7" s="4"/>
    </row>
    <row r="8" spans="2:6" ht="15">
      <c r="B8" s="15" t="s">
        <v>379</v>
      </c>
      <c r="C8" s="59"/>
      <c r="D8" s="399"/>
      <c r="E8" s="400"/>
      <c r="F8" s="4"/>
    </row>
    <row r="9" spans="2:6" ht="15">
      <c r="B9" s="15" t="s">
        <v>380</v>
      </c>
      <c r="C9" s="59"/>
      <c r="D9" s="399"/>
      <c r="E9" s="400"/>
      <c r="F9" s="4"/>
    </row>
    <row r="10" spans="2:6" ht="15">
      <c r="B10" s="15" t="s">
        <v>381</v>
      </c>
      <c r="C10" s="59"/>
      <c r="D10" s="399"/>
      <c r="E10" s="400"/>
      <c r="F10" s="4"/>
    </row>
    <row r="11" spans="2:6" ht="15">
      <c r="B11" s="15" t="s">
        <v>382</v>
      </c>
      <c r="C11" s="59"/>
      <c r="D11" s="399"/>
      <c r="E11" s="400"/>
      <c r="F11" s="4"/>
    </row>
    <row r="12" spans="2:6" ht="15">
      <c r="B12" s="15" t="s">
        <v>383</v>
      </c>
      <c r="C12" s="67"/>
      <c r="D12" s="401"/>
      <c r="E12" s="398"/>
      <c r="F12" s="4"/>
    </row>
    <row r="13" spans="2:6" ht="15.75" thickBot="1">
      <c r="B13" s="61" t="s">
        <v>768</v>
      </c>
      <c r="C13" s="66"/>
      <c r="D13" s="399">
        <f>SUM(D8:D12)</f>
        <v>0</v>
      </c>
      <c r="E13" s="398">
        <f>SUM(E8:E12)</f>
        <v>0</v>
      </c>
      <c r="F13" s="4"/>
    </row>
    <row r="14" spans="2:6" ht="15">
      <c r="B14" s="62" t="s">
        <v>384</v>
      </c>
      <c r="C14" s="59"/>
      <c r="D14" s="531"/>
      <c r="E14" s="400"/>
      <c r="F14" s="4"/>
    </row>
    <row r="15" spans="2:6" ht="15">
      <c r="B15" s="63" t="s">
        <v>385</v>
      </c>
      <c r="C15" s="60"/>
      <c r="D15" s="532"/>
      <c r="E15" s="400"/>
      <c r="F15" s="4"/>
    </row>
    <row r="16" spans="2:6" ht="15">
      <c r="B16" s="64" t="s">
        <v>379</v>
      </c>
      <c r="C16" s="59"/>
      <c r="D16" s="532"/>
      <c r="E16" s="400"/>
      <c r="F16" s="4"/>
    </row>
    <row r="17" spans="2:8" ht="15">
      <c r="B17" s="64" t="s">
        <v>382</v>
      </c>
      <c r="C17" s="59"/>
      <c r="D17" s="532"/>
      <c r="E17" s="400"/>
      <c r="F17" s="4"/>
    </row>
    <row r="18" spans="2:8" ht="15">
      <c r="B18" s="64" t="s">
        <v>383</v>
      </c>
      <c r="C18" s="59"/>
      <c r="D18" s="532"/>
      <c r="E18" s="400"/>
      <c r="F18" s="4"/>
    </row>
    <row r="19" spans="2:8" ht="15">
      <c r="B19" s="63" t="s">
        <v>386</v>
      </c>
      <c r="C19" s="530" t="s">
        <v>387</v>
      </c>
      <c r="D19" s="532"/>
      <c r="E19" s="400"/>
      <c r="F19" s="4"/>
    </row>
    <row r="20" spans="2:8" ht="15">
      <c r="B20" s="63" t="s">
        <v>388</v>
      </c>
      <c r="C20" s="59"/>
      <c r="D20" s="532"/>
      <c r="E20" s="400"/>
      <c r="F20" s="4"/>
    </row>
    <row r="21" spans="2:8" ht="15">
      <c r="B21" s="63" t="s">
        <v>389</v>
      </c>
      <c r="C21" s="59"/>
      <c r="D21" s="532"/>
      <c r="E21" s="400"/>
      <c r="F21" s="4"/>
    </row>
    <row r="22" spans="2:8" ht="15.75" thickBot="1">
      <c r="B22" s="64" t="s">
        <v>390</v>
      </c>
      <c r="C22" s="67"/>
      <c r="D22" s="533"/>
      <c r="E22" s="398"/>
      <c r="F22" s="4"/>
    </row>
    <row r="23" spans="2:8" ht="15.75" thickBot="1">
      <c r="B23" s="65" t="s">
        <v>770</v>
      </c>
      <c r="C23" s="74" t="s">
        <v>79</v>
      </c>
      <c r="D23" s="401">
        <f>SUM(D16:D21)</f>
        <v>0</v>
      </c>
      <c r="E23" s="398">
        <f>SUM(E16:E21)</f>
        <v>0</v>
      </c>
      <c r="F23" s="4"/>
    </row>
    <row r="24" spans="2:8" ht="15">
      <c r="B24" s="15" t="s">
        <v>379</v>
      </c>
      <c r="C24" s="59"/>
      <c r="D24" s="399"/>
      <c r="E24" s="400"/>
      <c r="F24" s="4"/>
    </row>
    <row r="25" spans="2:8" ht="15">
      <c r="B25" s="15" t="s">
        <v>380</v>
      </c>
      <c r="C25" s="59"/>
      <c r="D25" s="399"/>
      <c r="E25" s="400"/>
      <c r="F25" s="4"/>
    </row>
    <row r="26" spans="2:8" s="2" customFormat="1" ht="15">
      <c r="B26" s="15" t="s">
        <v>381</v>
      </c>
      <c r="C26" s="59"/>
      <c r="D26" s="399"/>
      <c r="E26" s="400"/>
      <c r="F26" s="13"/>
    </row>
    <row r="27" spans="2:8" s="2" customFormat="1" ht="15">
      <c r="B27" s="15" t="s">
        <v>382</v>
      </c>
      <c r="C27" s="59"/>
      <c r="D27" s="399"/>
      <c r="E27" s="400"/>
      <c r="F27" s="13"/>
    </row>
    <row r="28" spans="2:8" s="2" customFormat="1" ht="15">
      <c r="B28" s="15" t="s">
        <v>383</v>
      </c>
      <c r="C28" s="67"/>
      <c r="D28" s="399"/>
      <c r="E28" s="400"/>
      <c r="F28" s="13"/>
    </row>
    <row r="29" spans="2:8" s="2" customFormat="1" ht="15">
      <c r="B29" s="17" t="s">
        <v>391</v>
      </c>
      <c r="C29" s="66"/>
      <c r="D29" s="402">
        <f>SUM(D24:D28)</f>
        <v>0</v>
      </c>
      <c r="E29" s="403">
        <f>SUM(E24:E28)</f>
        <v>0</v>
      </c>
      <c r="F29" s="13"/>
    </row>
    <row r="30" spans="2:8" s="2" customFormat="1" ht="15">
      <c r="B30" s="17" t="s">
        <v>392</v>
      </c>
      <c r="C30" s="66"/>
      <c r="D30" s="402">
        <f>D13+D23-D29</f>
        <v>0</v>
      </c>
      <c r="E30" s="404">
        <f>E13+E23-E29</f>
        <v>0</v>
      </c>
      <c r="F30" s="13"/>
    </row>
    <row r="31" spans="2:8" s="2" customFormat="1" ht="15">
      <c r="B31" s="17" t="s">
        <v>393</v>
      </c>
      <c r="C31" s="81" t="s">
        <v>103</v>
      </c>
      <c r="D31" s="405"/>
      <c r="E31" s="406"/>
      <c r="F31" s="13"/>
    </row>
    <row r="32" spans="2:8" s="2" customFormat="1" ht="15">
      <c r="B32" s="17" t="s">
        <v>394</v>
      </c>
      <c r="C32" s="66"/>
      <c r="D32" s="407">
        <f>D30+D31</f>
        <v>0</v>
      </c>
      <c r="E32" s="408">
        <f>E30+E31</f>
        <v>0</v>
      </c>
      <c r="F32" s="13"/>
      <c r="H32" s="16"/>
    </row>
    <row r="33" spans="2:8">
      <c r="B33" s="5" t="s">
        <v>92</v>
      </c>
      <c r="C33" s="5"/>
      <c r="H33" s="16"/>
    </row>
    <row r="34" spans="2:8" s="378" customFormat="1">
      <c r="B34" s="422" t="s">
        <v>395</v>
      </c>
      <c r="D34" s="388"/>
      <c r="E34" s="388"/>
      <c r="H34" s="423"/>
    </row>
    <row r="35" spans="2:8" s="378" customFormat="1">
      <c r="B35" s="422" t="s">
        <v>396</v>
      </c>
      <c r="C35" s="422"/>
      <c r="D35" s="388"/>
      <c r="E35" s="388"/>
      <c r="H35" s="423"/>
    </row>
    <row r="36" spans="2:8">
      <c r="H36" s="16"/>
    </row>
    <row r="37" spans="2:8">
      <c r="B37" s="18" t="s">
        <v>93</v>
      </c>
      <c r="C37" s="6"/>
      <c r="D37" s="68"/>
    </row>
    <row r="38" spans="2:8">
      <c r="B38" s="13"/>
    </row>
    <row r="39" spans="2:8">
      <c r="B39" s="377" t="s">
        <v>94</v>
      </c>
    </row>
    <row r="40" spans="2:8">
      <c r="B40" s="378" t="s">
        <v>95</v>
      </c>
    </row>
    <row r="41" spans="2:8">
      <c r="B41" s="479" t="s">
        <v>96</v>
      </c>
    </row>
    <row r="42" spans="2:8">
      <c r="B42" s="18"/>
    </row>
    <row r="43" spans="2:8">
      <c r="B43" s="13"/>
    </row>
    <row r="44" spans="2:8">
      <c r="B44" s="356"/>
    </row>
  </sheetData>
  <mergeCells count="2">
    <mergeCell ref="B3:E3"/>
    <mergeCell ref="B4:E4"/>
  </mergeCells>
  <phoneticPr fontId="0" type="noConversion"/>
  <pageMargins left="0.23622047244094488" right="0.23622047244094488" top="0.74803149606299213" bottom="0.74803149606299213" header="0.31496062992125984" footer="0.31496062992125984"/>
  <pageSetup paperSize="9" scale="7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8"/>
  <sheetViews>
    <sheetView showGridLines="0" zoomScale="75" zoomScaleNormal="75" workbookViewId="0">
      <selection activeCell="B6" sqref="B6"/>
    </sheetView>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387" t="s">
        <v>781</v>
      </c>
      <c r="C2" s="75"/>
      <c r="D2" s="75"/>
      <c r="E2" s="75"/>
      <c r="F2" s="75"/>
      <c r="G2" s="75"/>
      <c r="H2" s="75"/>
      <c r="I2" s="424" t="s">
        <v>397</v>
      </c>
    </row>
    <row r="3" spans="2:9" ht="15">
      <c r="B3" s="889" t="s">
        <v>398</v>
      </c>
      <c r="C3" s="871"/>
      <c r="D3" s="871"/>
      <c r="E3" s="871"/>
      <c r="F3" s="871"/>
      <c r="G3" s="871"/>
      <c r="H3" s="871"/>
      <c r="I3" s="890"/>
    </row>
    <row r="4" spans="2:9">
      <c r="B4" s="880" t="s">
        <v>233</v>
      </c>
      <c r="C4" s="874"/>
      <c r="D4" s="874"/>
      <c r="E4" s="874"/>
      <c r="F4" s="874"/>
      <c r="G4" s="874"/>
      <c r="H4" s="874"/>
      <c r="I4" s="892"/>
    </row>
    <row r="5" spans="2:9">
      <c r="B5" s="1053" t="s">
        <v>1024</v>
      </c>
      <c r="C5" s="1054"/>
      <c r="D5" s="1054"/>
      <c r="E5" s="1054"/>
      <c r="F5" s="1054"/>
      <c r="G5" s="1054"/>
      <c r="H5" s="1054"/>
      <c r="I5" s="1055"/>
    </row>
    <row r="6" spans="2:9">
      <c r="B6" s="10"/>
      <c r="C6" s="886" t="s">
        <v>14</v>
      </c>
      <c r="D6" s="1060"/>
      <c r="E6" s="1060"/>
      <c r="F6" s="1060"/>
      <c r="G6" s="1060"/>
      <c r="H6" s="1057"/>
      <c r="I6" s="1057" t="s">
        <v>14</v>
      </c>
    </row>
    <row r="7" spans="2:9">
      <c r="B7" s="9" t="s">
        <v>124</v>
      </c>
      <c r="C7" s="1056" t="s">
        <v>399</v>
      </c>
      <c r="D7" s="1057" t="s">
        <v>400</v>
      </c>
      <c r="E7" s="1057" t="s">
        <v>401</v>
      </c>
      <c r="F7" s="1057" t="s">
        <v>402</v>
      </c>
      <c r="G7" s="1059" t="s">
        <v>403</v>
      </c>
      <c r="H7" s="1051" t="s">
        <v>404</v>
      </c>
      <c r="I7" s="1058"/>
    </row>
    <row r="8" spans="2:9" s="1" customFormat="1" ht="15">
      <c r="B8" s="19"/>
      <c r="C8" s="1052"/>
      <c r="D8" s="1058"/>
      <c r="E8" s="1058"/>
      <c r="F8" s="1058"/>
      <c r="G8" s="1060"/>
      <c r="H8" s="1052"/>
      <c r="I8" s="35" t="s">
        <v>404</v>
      </c>
    </row>
    <row r="9" spans="2:9" s="1" customFormat="1" ht="15">
      <c r="B9" s="20" t="s">
        <v>405</v>
      </c>
      <c r="C9" s="426"/>
      <c r="D9" s="427"/>
      <c r="E9" s="426"/>
      <c r="F9" s="426"/>
      <c r="G9" s="428"/>
      <c r="H9" s="429">
        <f>SUM(C9:G9)</f>
        <v>0</v>
      </c>
      <c r="I9" s="430"/>
    </row>
    <row r="10" spans="2:9" s="1" customFormat="1" ht="15">
      <c r="B10" s="21" t="s">
        <v>406</v>
      </c>
      <c r="C10" s="431"/>
      <c r="D10" s="432"/>
      <c r="E10" s="431"/>
      <c r="F10" s="431"/>
      <c r="G10" s="433"/>
      <c r="H10" s="434">
        <f t="shared" ref="H10:H25" si="0">SUM(C10:G10)</f>
        <v>0</v>
      </c>
      <c r="I10" s="435"/>
    </row>
    <row r="11" spans="2:9" s="1" customFormat="1" ht="15">
      <c r="B11" s="20" t="s">
        <v>407</v>
      </c>
      <c r="C11" s="426"/>
      <c r="D11" s="427"/>
      <c r="E11" s="426"/>
      <c r="F11" s="426"/>
      <c r="G11" s="428"/>
      <c r="H11" s="429">
        <f t="shared" si="0"/>
        <v>0</v>
      </c>
      <c r="I11" s="430"/>
    </row>
    <row r="12" spans="2:9" s="1" customFormat="1" ht="15">
      <c r="B12" s="21" t="s">
        <v>408</v>
      </c>
      <c r="C12" s="431"/>
      <c r="D12" s="432"/>
      <c r="E12" s="431"/>
      <c r="F12" s="431"/>
      <c r="G12" s="433"/>
      <c r="H12" s="434">
        <f t="shared" si="0"/>
        <v>0</v>
      </c>
      <c r="I12" s="435"/>
    </row>
    <row r="13" spans="2:9" s="1" customFormat="1" ht="15">
      <c r="B13" s="20" t="s">
        <v>409</v>
      </c>
      <c r="C13" s="426"/>
      <c r="D13" s="427"/>
      <c r="E13" s="426"/>
      <c r="F13" s="426"/>
      <c r="G13" s="428"/>
      <c r="H13" s="429">
        <f t="shared" si="0"/>
        <v>0</v>
      </c>
      <c r="I13" s="430"/>
    </row>
    <row r="14" spans="2:9" s="1" customFormat="1" ht="15">
      <c r="B14" s="21" t="s">
        <v>410</v>
      </c>
      <c r="C14" s="431"/>
      <c r="D14" s="432"/>
      <c r="E14" s="431"/>
      <c r="F14" s="431"/>
      <c r="G14" s="433"/>
      <c r="H14" s="434">
        <f t="shared" si="0"/>
        <v>0</v>
      </c>
      <c r="I14" s="435"/>
    </row>
    <row r="15" spans="2:9" s="1" customFormat="1" ht="15">
      <c r="B15" s="20" t="s">
        <v>411</v>
      </c>
      <c r="C15" s="426"/>
      <c r="D15" s="427"/>
      <c r="E15" s="426"/>
      <c r="F15" s="426"/>
      <c r="G15" s="428"/>
      <c r="H15" s="429">
        <f t="shared" si="0"/>
        <v>0</v>
      </c>
      <c r="I15" s="430"/>
    </row>
    <row r="16" spans="2:9" s="1" customFormat="1" ht="15">
      <c r="B16" s="21" t="s">
        <v>412</v>
      </c>
      <c r="C16" s="431"/>
      <c r="D16" s="432"/>
      <c r="E16" s="431"/>
      <c r="F16" s="431"/>
      <c r="G16" s="433"/>
      <c r="H16" s="434">
        <f t="shared" si="0"/>
        <v>0</v>
      </c>
      <c r="I16" s="435"/>
    </row>
    <row r="17" spans="2:9" s="1" customFormat="1" ht="15">
      <c r="B17" s="20" t="s">
        <v>413</v>
      </c>
      <c r="C17" s="426"/>
      <c r="D17" s="427"/>
      <c r="E17" s="426"/>
      <c r="F17" s="426"/>
      <c r="G17" s="428"/>
      <c r="H17" s="429">
        <f t="shared" si="0"/>
        <v>0</v>
      </c>
      <c r="I17" s="430"/>
    </row>
    <row r="18" spans="2:9" s="1" customFormat="1" ht="15">
      <c r="B18" s="21" t="s">
        <v>414</v>
      </c>
      <c r="C18" s="431"/>
      <c r="D18" s="432"/>
      <c r="E18" s="431"/>
      <c r="F18" s="431"/>
      <c r="G18" s="433"/>
      <c r="H18" s="434">
        <f t="shared" si="0"/>
        <v>0</v>
      </c>
      <c r="I18" s="435"/>
    </row>
    <row r="19" spans="2:9" s="1" customFormat="1" ht="15">
      <c r="B19" s="20" t="s">
        <v>415</v>
      </c>
      <c r="C19" s="426"/>
      <c r="D19" s="427"/>
      <c r="E19" s="426"/>
      <c r="F19" s="426"/>
      <c r="G19" s="428"/>
      <c r="H19" s="429">
        <f t="shared" si="0"/>
        <v>0</v>
      </c>
      <c r="I19" s="430"/>
    </row>
    <row r="20" spans="2:9" ht="15">
      <c r="B20" s="21" t="s">
        <v>416</v>
      </c>
      <c r="C20" s="431"/>
      <c r="D20" s="432"/>
      <c r="E20" s="431"/>
      <c r="F20" s="431"/>
      <c r="G20" s="433"/>
      <c r="H20" s="434">
        <f t="shared" si="0"/>
        <v>0</v>
      </c>
      <c r="I20" s="435"/>
    </row>
    <row r="21" spans="2:9" ht="15">
      <c r="B21" s="21" t="s">
        <v>417</v>
      </c>
      <c r="C21" s="426"/>
      <c r="D21" s="427"/>
      <c r="E21" s="426"/>
      <c r="F21" s="426"/>
      <c r="G21" s="428"/>
      <c r="H21" s="429">
        <f t="shared" si="0"/>
        <v>0</v>
      </c>
      <c r="I21" s="430"/>
    </row>
    <row r="22" spans="2:9" ht="15">
      <c r="B22" s="21" t="s">
        <v>418</v>
      </c>
      <c r="C22" s="431"/>
      <c r="D22" s="432"/>
      <c r="E22" s="431"/>
      <c r="F22" s="431"/>
      <c r="G22" s="433"/>
      <c r="H22" s="434">
        <f t="shared" si="0"/>
        <v>0</v>
      </c>
      <c r="I22" s="435"/>
    </row>
    <row r="23" spans="2:9" s="7" customFormat="1" ht="15.75">
      <c r="B23" s="21" t="s">
        <v>419</v>
      </c>
      <c r="C23" s="426"/>
      <c r="D23" s="427"/>
      <c r="E23" s="426"/>
      <c r="F23" s="426"/>
      <c r="G23" s="436"/>
      <c r="H23" s="429">
        <f t="shared" si="0"/>
        <v>0</v>
      </c>
      <c r="I23" s="430"/>
    </row>
    <row r="24" spans="2:9" s="7" customFormat="1" ht="15.75">
      <c r="B24" s="21" t="s">
        <v>420</v>
      </c>
      <c r="C24" s="437"/>
      <c r="D24" s="438"/>
      <c r="E24" s="439"/>
      <c r="F24" s="439"/>
      <c r="G24" s="440"/>
      <c r="H24" s="441">
        <f t="shared" si="0"/>
        <v>0</v>
      </c>
      <c r="I24" s="442"/>
    </row>
    <row r="25" spans="2:9" s="1" customFormat="1" ht="15.75">
      <c r="B25" s="21" t="s">
        <v>208</v>
      </c>
      <c r="C25" s="443"/>
      <c r="D25" s="444"/>
      <c r="E25" s="443"/>
      <c r="F25" s="443"/>
      <c r="G25" s="445"/>
      <c r="H25" s="446">
        <f t="shared" si="0"/>
        <v>0</v>
      </c>
      <c r="I25" s="447"/>
    </row>
    <row r="26" spans="2:9">
      <c r="B26" s="76" t="s">
        <v>421</v>
      </c>
      <c r="C26" s="448">
        <f>SUM(C9:C25)</f>
        <v>0</v>
      </c>
      <c r="D26" s="449">
        <f t="shared" ref="D26:I26" si="1">SUM(D9:D25)</f>
        <v>0</v>
      </c>
      <c r="E26" s="449">
        <f t="shared" si="1"/>
        <v>0</v>
      </c>
      <c r="F26" s="449">
        <f t="shared" si="1"/>
        <v>0</v>
      </c>
      <c r="G26" s="450">
        <f t="shared" si="1"/>
        <v>0</v>
      </c>
      <c r="H26" s="474">
        <f t="shared" si="1"/>
        <v>0</v>
      </c>
      <c r="I26" s="473">
        <f t="shared" si="1"/>
        <v>0</v>
      </c>
    </row>
    <row r="27" spans="2:9">
      <c r="B27" s="77" t="s">
        <v>422</v>
      </c>
      <c r="C27" s="451"/>
      <c r="D27" s="451"/>
      <c r="E27" s="451"/>
      <c r="F27" s="451"/>
      <c r="G27" s="452"/>
      <c r="H27" s="473">
        <f>SUM(C27:G27)</f>
        <v>0</v>
      </c>
      <c r="I27" s="472"/>
    </row>
    <row r="28" spans="2:9" s="1" customFormat="1" ht="15">
      <c r="B28" s="13" t="s">
        <v>92</v>
      </c>
      <c r="C28" s="8"/>
      <c r="D28" s="8"/>
      <c r="E28" s="8"/>
      <c r="F28" s="8"/>
      <c r="G28" s="8"/>
      <c r="H28" s="8"/>
      <c r="I28" s="13"/>
    </row>
    <row r="29" spans="2:9" s="1" customFormat="1" ht="15">
      <c r="B29" s="12"/>
      <c r="C29"/>
      <c r="D29"/>
      <c r="E29"/>
      <c r="F29"/>
      <c r="G29"/>
      <c r="H29"/>
      <c r="I29"/>
    </row>
    <row r="30" spans="2:9" s="1" customFormat="1" ht="15">
      <c r="B30"/>
    </row>
    <row r="31" spans="2:9">
      <c r="B31" s="18" t="s">
        <v>93</v>
      </c>
    </row>
    <row r="32" spans="2:9">
      <c r="B32" s="13"/>
    </row>
    <row r="33" spans="2:2">
      <c r="B33" s="377" t="s">
        <v>94</v>
      </c>
    </row>
    <row r="34" spans="2:2">
      <c r="B34" s="378" t="s">
        <v>95</v>
      </c>
    </row>
    <row r="35" spans="2:2">
      <c r="B35" s="479" t="s">
        <v>96</v>
      </c>
    </row>
    <row r="36" spans="2:2">
      <c r="B36" s="18"/>
    </row>
    <row r="37" spans="2:2">
      <c r="B37" s="13"/>
    </row>
    <row r="38" spans="2:2">
      <c r="B38" s="356"/>
    </row>
  </sheetData>
  <mergeCells count="11">
    <mergeCell ref="B3:I3"/>
    <mergeCell ref="B4:I4"/>
    <mergeCell ref="H7:H8"/>
    <mergeCell ref="B5:I5"/>
    <mergeCell ref="C7:C8"/>
    <mergeCell ref="D7:D8"/>
    <mergeCell ref="E7:E8"/>
    <mergeCell ref="F7:F8"/>
    <mergeCell ref="G7:G8"/>
    <mergeCell ref="I6:I7"/>
    <mergeCell ref="C6:H6"/>
  </mergeCells>
  <phoneticPr fontId="0" type="noConversion"/>
  <pageMargins left="0.23622047244094488" right="0.23622047244094488" top="0.74803149606299213" bottom="0.74803149606299213"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topLeftCell="A7" zoomScale="75" zoomScaleNormal="75" workbookViewId="0">
      <selection activeCell="K28" sqref="K28"/>
    </sheetView>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3.710937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c r="B1" s="318"/>
      <c r="C1" s="285"/>
      <c r="D1" s="285"/>
      <c r="E1" s="285"/>
      <c r="F1" s="285"/>
      <c r="G1" s="285"/>
      <c r="H1" s="285"/>
      <c r="I1" s="285"/>
      <c r="J1" s="285"/>
      <c r="K1" s="285"/>
      <c r="L1" s="285"/>
      <c r="M1" s="285"/>
    </row>
    <row r="2" spans="2:15" s="1" customFormat="1" ht="18.95" customHeight="1">
      <c r="B2" s="374" t="s">
        <v>781</v>
      </c>
      <c r="C2" s="283"/>
      <c r="D2" s="283"/>
      <c r="E2" s="283"/>
      <c r="F2" s="283"/>
      <c r="G2" s="283"/>
      <c r="H2" s="283"/>
      <c r="I2" s="283"/>
      <c r="J2" s="283"/>
      <c r="K2" s="283"/>
      <c r="L2" s="283"/>
      <c r="M2" s="284"/>
      <c r="O2" s="13"/>
    </row>
    <row r="3" spans="2:15" ht="48.75" customHeight="1" thickBot="1">
      <c r="B3" s="851" t="s">
        <v>682</v>
      </c>
      <c r="C3" s="852"/>
      <c r="D3" s="852"/>
      <c r="E3" s="852"/>
      <c r="F3" s="852"/>
      <c r="G3" s="852"/>
      <c r="H3" s="852"/>
      <c r="I3" s="852"/>
      <c r="J3" s="852"/>
      <c r="K3" s="852"/>
      <c r="L3" s="852"/>
      <c r="M3" s="853"/>
    </row>
    <row r="4" spans="2:15" ht="15" customHeight="1" thickBot="1">
      <c r="B4" s="342"/>
      <c r="C4" s="333"/>
      <c r="D4" s="333"/>
      <c r="E4" s="320"/>
      <c r="F4" s="625" t="s">
        <v>14</v>
      </c>
      <c r="G4" s="465" t="s">
        <v>14</v>
      </c>
      <c r="H4" s="342"/>
      <c r="I4" s="333"/>
      <c r="J4" s="333"/>
      <c r="K4" s="621"/>
      <c r="L4" s="625" t="s">
        <v>14</v>
      </c>
      <c r="M4" s="465" t="s">
        <v>14</v>
      </c>
    </row>
    <row r="5" spans="2:15" ht="17.100000000000001" customHeight="1">
      <c r="B5" s="321" t="s">
        <v>32</v>
      </c>
      <c r="C5" s="322"/>
      <c r="D5" s="322"/>
      <c r="E5" s="11"/>
      <c r="F5" s="629" t="s">
        <v>33</v>
      </c>
      <c r="G5" s="323" t="s">
        <v>33</v>
      </c>
      <c r="H5" s="321" t="s">
        <v>34</v>
      </c>
      <c r="I5" s="18"/>
      <c r="J5" s="18"/>
      <c r="K5" s="622"/>
      <c r="L5" s="626" t="s">
        <v>33</v>
      </c>
      <c r="M5" s="623" t="s">
        <v>33</v>
      </c>
    </row>
    <row r="6" spans="2:15" ht="17.100000000000001" customHeight="1">
      <c r="B6" s="324" t="s">
        <v>35</v>
      </c>
      <c r="C6" s="18"/>
      <c r="D6" s="18"/>
      <c r="E6" s="18"/>
      <c r="F6" s="630"/>
      <c r="G6" s="325"/>
      <c r="H6" s="324" t="s">
        <v>36</v>
      </c>
      <c r="I6" s="18"/>
      <c r="J6" s="18"/>
      <c r="K6" s="622"/>
      <c r="L6" s="627"/>
      <c r="M6" s="622"/>
    </row>
    <row r="7" spans="2:15" ht="17.100000000000001" customHeight="1">
      <c r="B7" s="326" t="s">
        <v>37</v>
      </c>
      <c r="C7" s="18"/>
      <c r="D7" s="343"/>
      <c r="E7" s="295" t="s">
        <v>38</v>
      </c>
      <c r="F7" s="535">
        <v>0</v>
      </c>
      <c r="G7" s="624">
        <v>0</v>
      </c>
      <c r="H7" s="326" t="s">
        <v>676</v>
      </c>
      <c r="I7" s="18"/>
      <c r="J7" s="18"/>
      <c r="K7" s="604" t="s">
        <v>43</v>
      </c>
      <c r="L7" s="535">
        <v>0</v>
      </c>
      <c r="M7" s="624">
        <v>0</v>
      </c>
    </row>
    <row r="8" spans="2:15" ht="17.100000000000001" customHeight="1">
      <c r="B8" s="326" t="s">
        <v>40</v>
      </c>
      <c r="C8" s="18"/>
      <c r="D8" s="343"/>
      <c r="E8" s="295" t="s">
        <v>41</v>
      </c>
      <c r="F8" s="535">
        <v>0</v>
      </c>
      <c r="G8" s="624">
        <v>0</v>
      </c>
      <c r="H8" s="326" t="s">
        <v>42</v>
      </c>
      <c r="I8" s="18"/>
      <c r="J8" s="18"/>
      <c r="K8" s="604" t="s">
        <v>47</v>
      </c>
      <c r="L8" s="535">
        <v>0</v>
      </c>
      <c r="M8" s="624">
        <v>0</v>
      </c>
    </row>
    <row r="9" spans="2:15" ht="17.100000000000001" customHeight="1">
      <c r="B9" s="326" t="s">
        <v>44</v>
      </c>
      <c r="C9" s="18"/>
      <c r="D9" s="343"/>
      <c r="E9" s="295" t="s">
        <v>45</v>
      </c>
      <c r="F9" s="535">
        <v>0</v>
      </c>
      <c r="G9" s="624">
        <v>0</v>
      </c>
      <c r="H9" s="326" t="s">
        <v>46</v>
      </c>
      <c r="I9" s="18"/>
      <c r="J9" s="18"/>
      <c r="K9" s="604" t="s">
        <v>51</v>
      </c>
      <c r="L9" s="535">
        <v>0</v>
      </c>
      <c r="M9" s="624">
        <v>0</v>
      </c>
    </row>
    <row r="10" spans="2:15" ht="17.100000000000001" customHeight="1">
      <c r="B10" s="326" t="s">
        <v>48</v>
      </c>
      <c r="C10" s="18"/>
      <c r="D10" s="343"/>
      <c r="E10" s="295" t="s">
        <v>49</v>
      </c>
      <c r="F10" s="535">
        <v>0</v>
      </c>
      <c r="G10" s="624">
        <v>0</v>
      </c>
      <c r="H10" s="326" t="s">
        <v>50</v>
      </c>
      <c r="I10" s="18"/>
      <c r="J10" s="18"/>
      <c r="K10" s="604" t="s">
        <v>55</v>
      </c>
      <c r="L10" s="535">
        <v>0</v>
      </c>
      <c r="M10" s="624">
        <v>0</v>
      </c>
    </row>
    <row r="11" spans="2:15" ht="17.100000000000001" customHeight="1">
      <c r="B11" s="326" t="s">
        <v>52</v>
      </c>
      <c r="C11" s="18"/>
      <c r="D11" s="343"/>
      <c r="E11" s="295" t="s">
        <v>53</v>
      </c>
      <c r="F11" s="535">
        <v>0</v>
      </c>
      <c r="G11" s="624">
        <v>0</v>
      </c>
      <c r="H11" s="326" t="s">
        <v>54</v>
      </c>
      <c r="I11" s="18"/>
      <c r="J11" s="18"/>
      <c r="K11" s="604" t="s">
        <v>59</v>
      </c>
      <c r="L11" s="535">
        <v>0</v>
      </c>
      <c r="M11" s="624">
        <v>0</v>
      </c>
    </row>
    <row r="12" spans="2:15" ht="17.100000000000001" customHeight="1">
      <c r="B12" s="326" t="s">
        <v>249</v>
      </c>
      <c r="C12" s="18"/>
      <c r="D12" s="343"/>
      <c r="E12" s="295" t="s">
        <v>57</v>
      </c>
      <c r="F12" s="535">
        <v>0</v>
      </c>
      <c r="G12" s="624">
        <v>0</v>
      </c>
      <c r="H12" s="326" t="s">
        <v>58</v>
      </c>
      <c r="I12" s="18"/>
      <c r="J12" s="18"/>
      <c r="K12" s="604" t="s">
        <v>63</v>
      </c>
      <c r="L12" s="535">
        <v>0</v>
      </c>
      <c r="M12" s="624">
        <v>0</v>
      </c>
    </row>
    <row r="13" spans="2:15" ht="17.100000000000001" customHeight="1">
      <c r="B13" s="326" t="s">
        <v>60</v>
      </c>
      <c r="C13" s="18"/>
      <c r="D13" s="343"/>
      <c r="E13" s="295" t="s">
        <v>61</v>
      </c>
      <c r="F13" s="535">
        <v>0</v>
      </c>
      <c r="G13" s="624">
        <v>0</v>
      </c>
      <c r="H13" s="326" t="s">
        <v>62</v>
      </c>
      <c r="I13" s="6"/>
      <c r="J13" s="6"/>
      <c r="K13" s="604" t="s">
        <v>67</v>
      </c>
      <c r="L13" s="535">
        <v>0</v>
      </c>
      <c r="M13" s="624">
        <v>0</v>
      </c>
    </row>
    <row r="14" spans="2:15" ht="17.100000000000001" customHeight="1">
      <c r="B14" s="326" t="s">
        <v>64</v>
      </c>
      <c r="C14" s="18"/>
      <c r="D14" s="343"/>
      <c r="E14" s="295" t="s">
        <v>65</v>
      </c>
      <c r="F14" s="535">
        <v>0</v>
      </c>
      <c r="G14" s="624">
        <v>0</v>
      </c>
      <c r="H14" s="326" t="s">
        <v>66</v>
      </c>
      <c r="I14" s="18"/>
      <c r="J14" s="18"/>
      <c r="K14" s="604" t="s">
        <v>996</v>
      </c>
      <c r="L14" s="535">
        <v>0</v>
      </c>
      <c r="M14" s="624">
        <v>0</v>
      </c>
    </row>
    <row r="15" spans="2:15" ht="16.5" customHeight="1">
      <c r="B15" s="326" t="s">
        <v>68</v>
      </c>
      <c r="C15" s="18"/>
      <c r="D15" s="343"/>
      <c r="E15" s="295" t="s">
        <v>79</v>
      </c>
      <c r="F15" s="535">
        <v>0</v>
      </c>
      <c r="G15" s="624">
        <v>0</v>
      </c>
      <c r="H15" s="481" t="s">
        <v>73</v>
      </c>
      <c r="I15" s="18"/>
      <c r="J15" s="18"/>
      <c r="K15" s="605" t="s">
        <v>997</v>
      </c>
      <c r="L15" s="535">
        <v>0</v>
      </c>
      <c r="M15" s="624">
        <v>0</v>
      </c>
    </row>
    <row r="16" spans="2:15" ht="17.100000000000001" customHeight="1">
      <c r="B16" s="326" t="s">
        <v>69</v>
      </c>
      <c r="C16" s="18"/>
      <c r="D16" s="343"/>
      <c r="E16" s="295" t="s">
        <v>70</v>
      </c>
      <c r="F16" s="535">
        <v>0</v>
      </c>
      <c r="G16" s="624">
        <v>0</v>
      </c>
      <c r="H16" s="481"/>
      <c r="I16" s="18"/>
      <c r="J16" s="18"/>
      <c r="K16" s="605"/>
      <c r="L16" s="535"/>
      <c r="M16" s="624"/>
    </row>
    <row r="17" spans="2:13" ht="15.75" thickBot="1">
      <c r="B17" s="326" t="s">
        <v>71</v>
      </c>
      <c r="C17" s="18"/>
      <c r="D17" s="343"/>
      <c r="E17" s="295" t="s">
        <v>72</v>
      </c>
      <c r="F17" s="535">
        <v>0</v>
      </c>
      <c r="G17" s="624">
        <v>0</v>
      </c>
      <c r="H17" s="481"/>
      <c r="I17" s="18"/>
      <c r="J17" s="18"/>
      <c r="K17" s="605"/>
      <c r="L17" s="535"/>
      <c r="M17" s="624"/>
    </row>
    <row r="18" spans="2:13" ht="17.100000000000001" customHeight="1" thickBot="1">
      <c r="B18" s="328" t="s">
        <v>74</v>
      </c>
      <c r="C18" s="329"/>
      <c r="D18" s="332"/>
      <c r="E18" s="330"/>
      <c r="F18" s="475">
        <f>SUM(F7:F17)</f>
        <v>0</v>
      </c>
      <c r="G18" s="331">
        <f>SUM(G7:G17)</f>
        <v>0</v>
      </c>
      <c r="H18" s="328" t="s">
        <v>75</v>
      </c>
      <c r="I18" s="332"/>
      <c r="J18" s="332"/>
      <c r="K18" s="376"/>
      <c r="L18" s="475">
        <f>SUM(L7:L17)</f>
        <v>0</v>
      </c>
      <c r="M18" s="620">
        <f>SUM(M7:M17)</f>
        <v>0</v>
      </c>
    </row>
    <row r="19" spans="2:13" ht="15.95" customHeight="1">
      <c r="B19" s="324" t="s">
        <v>76</v>
      </c>
      <c r="C19" s="18"/>
      <c r="D19" s="343"/>
      <c r="E19" s="295"/>
      <c r="F19" s="535"/>
      <c r="G19" s="624"/>
      <c r="H19" s="324" t="s">
        <v>77</v>
      </c>
      <c r="I19" s="18"/>
      <c r="J19" s="18"/>
      <c r="K19" s="334"/>
      <c r="L19" s="613"/>
      <c r="M19" s="613"/>
    </row>
    <row r="20" spans="2:13" ht="15.95" customHeight="1">
      <c r="B20" s="326" t="s">
        <v>40</v>
      </c>
      <c r="C20" s="18"/>
      <c r="D20" s="343"/>
      <c r="E20" s="295" t="s">
        <v>78</v>
      </c>
      <c r="F20" s="535">
        <v>0</v>
      </c>
      <c r="G20" s="624">
        <v>0</v>
      </c>
      <c r="H20" s="326" t="s">
        <v>676</v>
      </c>
      <c r="K20" s="604" t="s">
        <v>43</v>
      </c>
      <c r="L20" s="609">
        <v>0</v>
      </c>
      <c r="M20" s="601">
        <v>0</v>
      </c>
    </row>
    <row r="21" spans="2:13" ht="17.100000000000001" customHeight="1">
      <c r="B21" s="326" t="s">
        <v>44</v>
      </c>
      <c r="E21" s="295" t="s">
        <v>45</v>
      </c>
      <c r="F21" s="535">
        <v>0</v>
      </c>
      <c r="G21" s="624">
        <v>0</v>
      </c>
      <c r="H21" s="326" t="s">
        <v>42</v>
      </c>
      <c r="I21" s="3"/>
      <c r="J21" s="3"/>
      <c r="K21" s="604" t="s">
        <v>47</v>
      </c>
      <c r="L21" s="536">
        <v>0</v>
      </c>
      <c r="M21" s="601">
        <v>0</v>
      </c>
    </row>
    <row r="22" spans="2:13" s="3" customFormat="1" ht="17.100000000000001" customHeight="1">
      <c r="B22" s="326" t="s">
        <v>48</v>
      </c>
      <c r="C22" s="13"/>
      <c r="D22" s="13"/>
      <c r="E22" s="295" t="s">
        <v>49</v>
      </c>
      <c r="F22" s="535">
        <v>0</v>
      </c>
      <c r="G22" s="624">
        <v>0</v>
      </c>
      <c r="H22" s="326" t="s">
        <v>46</v>
      </c>
      <c r="K22" s="604" t="s">
        <v>51</v>
      </c>
      <c r="L22" s="536">
        <v>0</v>
      </c>
      <c r="M22" s="601">
        <v>0</v>
      </c>
    </row>
    <row r="23" spans="2:13" s="3" customFormat="1" ht="15" customHeight="1">
      <c r="B23" s="326" t="s">
        <v>52</v>
      </c>
      <c r="E23" s="295" t="s">
        <v>53</v>
      </c>
      <c r="F23" s="535">
        <v>0</v>
      </c>
      <c r="G23" s="624">
        <v>0</v>
      </c>
      <c r="H23" s="326" t="s">
        <v>50</v>
      </c>
      <c r="I23" s="13"/>
      <c r="J23" s="13"/>
      <c r="K23" s="604" t="s">
        <v>55</v>
      </c>
      <c r="L23" s="536">
        <v>0</v>
      </c>
      <c r="M23" s="601">
        <v>0</v>
      </c>
    </row>
    <row r="24" spans="2:13" ht="17.100000000000001" customHeight="1">
      <c r="B24" s="326" t="s">
        <v>56</v>
      </c>
      <c r="C24" s="18"/>
      <c r="D24" s="343"/>
      <c r="E24" s="295" t="s">
        <v>57</v>
      </c>
      <c r="F24" s="535">
        <v>0</v>
      </c>
      <c r="G24" s="624">
        <v>0</v>
      </c>
      <c r="H24" s="326" t="s">
        <v>54</v>
      </c>
      <c r="K24" s="604" t="s">
        <v>59</v>
      </c>
      <c r="L24" s="536">
        <v>0</v>
      </c>
      <c r="M24" s="601">
        <v>0</v>
      </c>
    </row>
    <row r="25" spans="2:13" ht="17.100000000000001" customHeight="1">
      <c r="B25" s="326" t="s">
        <v>60</v>
      </c>
      <c r="C25" s="18"/>
      <c r="D25" s="343"/>
      <c r="E25" s="295" t="s">
        <v>61</v>
      </c>
      <c r="F25" s="535">
        <v>0</v>
      </c>
      <c r="G25" s="624">
        <v>0</v>
      </c>
      <c r="H25" s="326" t="s">
        <v>58</v>
      </c>
      <c r="K25" s="604" t="s">
        <v>63</v>
      </c>
      <c r="L25" s="536">
        <v>0</v>
      </c>
      <c r="M25" s="601">
        <v>0</v>
      </c>
    </row>
    <row r="26" spans="2:13" ht="17.100000000000001" customHeight="1">
      <c r="B26" s="326" t="s">
        <v>64</v>
      </c>
      <c r="C26" s="18"/>
      <c r="D26" s="18"/>
      <c r="E26" s="295" t="s">
        <v>65</v>
      </c>
      <c r="F26" s="535">
        <v>0</v>
      </c>
      <c r="G26" s="624">
        <v>0</v>
      </c>
      <c r="H26" s="326" t="s">
        <v>62</v>
      </c>
      <c r="K26" s="604" t="s">
        <v>67</v>
      </c>
      <c r="L26" s="536">
        <v>0</v>
      </c>
      <c r="M26" s="601">
        <v>0</v>
      </c>
    </row>
    <row r="27" spans="2:13" ht="17.100000000000001" customHeight="1">
      <c r="B27" s="326" t="s">
        <v>68</v>
      </c>
      <c r="C27" s="18"/>
      <c r="D27" s="18"/>
      <c r="E27" s="295" t="s">
        <v>79</v>
      </c>
      <c r="F27" s="535">
        <v>0</v>
      </c>
      <c r="G27" s="624">
        <v>0</v>
      </c>
      <c r="H27" s="326" t="s">
        <v>66</v>
      </c>
      <c r="K27" s="604" t="s">
        <v>996</v>
      </c>
      <c r="L27" s="536">
        <v>0</v>
      </c>
      <c r="M27" s="601">
        <v>0</v>
      </c>
    </row>
    <row r="28" spans="2:13" ht="14.25">
      <c r="B28" s="326" t="s">
        <v>80</v>
      </c>
      <c r="C28" s="18"/>
      <c r="D28" s="295"/>
      <c r="E28" s="480" t="s">
        <v>992</v>
      </c>
      <c r="F28" s="535">
        <v>0</v>
      </c>
      <c r="G28" s="624">
        <v>0</v>
      </c>
      <c r="H28" s="326" t="s">
        <v>681</v>
      </c>
      <c r="I28" s="18"/>
      <c r="J28" s="18"/>
      <c r="K28" s="604" t="s">
        <v>81</v>
      </c>
      <c r="L28" s="536">
        <v>0</v>
      </c>
      <c r="M28" s="601">
        <v>0</v>
      </c>
    </row>
    <row r="29" spans="2:13" ht="14.25">
      <c r="B29" s="326" t="s">
        <v>82</v>
      </c>
      <c r="C29" s="18"/>
      <c r="D29" s="295"/>
      <c r="E29" s="480" t="s">
        <v>991</v>
      </c>
      <c r="F29" s="535">
        <v>0</v>
      </c>
      <c r="G29" s="624">
        <v>0</v>
      </c>
      <c r="H29" s="326" t="s">
        <v>73</v>
      </c>
      <c r="I29" s="18"/>
      <c r="J29" s="18"/>
      <c r="K29" s="604" t="s">
        <v>997</v>
      </c>
      <c r="L29" s="536">
        <v>0</v>
      </c>
      <c r="M29" s="601">
        <v>0</v>
      </c>
    </row>
    <row r="30" spans="2:13" ht="14.25">
      <c r="B30" s="326" t="s">
        <v>83</v>
      </c>
      <c r="C30" s="18"/>
      <c r="D30" s="295"/>
      <c r="E30" s="295" t="s">
        <v>84</v>
      </c>
      <c r="F30" s="535">
        <v>0</v>
      </c>
      <c r="G30" s="624">
        <v>0</v>
      </c>
      <c r="H30" s="326"/>
      <c r="I30" s="327"/>
      <c r="J30" s="18"/>
      <c r="K30" s="605"/>
      <c r="L30" s="552"/>
      <c r="M30" s="614"/>
    </row>
    <row r="31" spans="2:13" ht="15" thickBot="1">
      <c r="B31" s="326" t="s">
        <v>85</v>
      </c>
      <c r="C31" s="18"/>
      <c r="D31" s="295"/>
      <c r="E31" s="480" t="s">
        <v>994</v>
      </c>
      <c r="F31" s="535"/>
      <c r="G31" s="624"/>
      <c r="H31" s="326"/>
      <c r="I31" s="327"/>
      <c r="J31" s="18"/>
      <c r="K31" s="605"/>
      <c r="L31" s="617"/>
      <c r="M31" s="609"/>
    </row>
    <row r="32" spans="2:13" ht="15.75" thickBot="1">
      <c r="B32" s="326" t="s">
        <v>678</v>
      </c>
      <c r="C32" s="18"/>
      <c r="D32" s="295"/>
      <c r="E32" s="480" t="s">
        <v>117</v>
      </c>
      <c r="F32" s="535">
        <v>0</v>
      </c>
      <c r="G32" s="628">
        <v>0</v>
      </c>
      <c r="H32" s="319" t="s">
        <v>86</v>
      </c>
      <c r="I32" s="333"/>
      <c r="J32" s="333"/>
      <c r="K32" s="334"/>
      <c r="L32" s="618">
        <f>SUM(L20:L31)</f>
        <v>0</v>
      </c>
      <c r="M32" s="615">
        <f>SUM(M20:M31)</f>
        <v>0</v>
      </c>
    </row>
    <row r="33" spans="2:13" ht="15.75" thickBot="1">
      <c r="B33" s="326" t="s">
        <v>71</v>
      </c>
      <c r="C33" s="18"/>
      <c r="D33" s="295"/>
      <c r="E33" s="295" t="s">
        <v>72</v>
      </c>
      <c r="F33" s="535">
        <v>0</v>
      </c>
      <c r="G33" s="628">
        <v>0</v>
      </c>
      <c r="H33" s="335" t="s">
        <v>87</v>
      </c>
      <c r="I33" s="336"/>
      <c r="J33" s="336"/>
      <c r="K33" s="606"/>
      <c r="L33" s="619">
        <f>SUM(L18+L32)</f>
        <v>0</v>
      </c>
      <c r="M33" s="616">
        <f>SUM(M18+M32)</f>
        <v>0</v>
      </c>
    </row>
    <row r="34" spans="2:13" ht="28.5" customHeight="1">
      <c r="B34" s="854" t="s">
        <v>679</v>
      </c>
      <c r="C34" s="855"/>
      <c r="D34" s="855"/>
      <c r="E34" s="295" t="s">
        <v>995</v>
      </c>
      <c r="F34" s="535">
        <v>0</v>
      </c>
      <c r="G34" s="628">
        <v>0</v>
      </c>
      <c r="H34" s="599"/>
      <c r="I34" s="600"/>
      <c r="J34" s="600"/>
      <c r="K34" s="607"/>
      <c r="L34" s="611"/>
      <c r="M34" s="609"/>
    </row>
    <row r="35" spans="2:13" ht="18" customHeight="1" thickBot="1">
      <c r="B35" s="326" t="s">
        <v>680</v>
      </c>
      <c r="C35" s="18"/>
      <c r="D35" s="295"/>
      <c r="E35" s="295" t="s">
        <v>993</v>
      </c>
      <c r="F35" s="535">
        <v>0</v>
      </c>
      <c r="G35" s="628">
        <v>0</v>
      </c>
      <c r="H35" s="599"/>
      <c r="I35" s="600"/>
      <c r="J35" s="600"/>
      <c r="K35" s="608"/>
      <c r="L35" s="612"/>
      <c r="M35" s="610"/>
    </row>
    <row r="36" spans="2:13" ht="19.5" customHeight="1" thickBot="1">
      <c r="B36" s="328" t="s">
        <v>88</v>
      </c>
      <c r="C36" s="332"/>
      <c r="D36" s="332"/>
      <c r="E36" s="332"/>
      <c r="F36" s="475">
        <f>SUM(F20:F35)</f>
        <v>0</v>
      </c>
      <c r="G36" s="539">
        <f>SUM(G20:G35)</f>
        <v>0</v>
      </c>
      <c r="H36" s="375" t="s">
        <v>89</v>
      </c>
      <c r="I36" s="332"/>
      <c r="J36" s="332"/>
      <c r="K36" s="376"/>
      <c r="L36" s="69">
        <f>'EEPN Separado'!O20</f>
        <v>0</v>
      </c>
      <c r="M36" s="475">
        <f>'EEPN Separado'!P20</f>
        <v>0</v>
      </c>
    </row>
    <row r="37" spans="2:13" ht="20.100000000000001" customHeight="1" thickBot="1">
      <c r="B37" s="337" t="s">
        <v>90</v>
      </c>
      <c r="C37" s="338"/>
      <c r="D37" s="338"/>
      <c r="E37" s="338"/>
      <c r="F37" s="603">
        <f>SUM(F18+F36)</f>
        <v>0</v>
      </c>
      <c r="G37" s="339">
        <f>SUM(G18+G36)</f>
        <v>0</v>
      </c>
      <c r="H37" s="337" t="s">
        <v>91</v>
      </c>
      <c r="I37" s="340"/>
      <c r="J37" s="338"/>
      <c r="K37" s="341"/>
      <c r="L37" s="602">
        <f>L33+L36</f>
        <v>0</v>
      </c>
      <c r="M37" s="603">
        <f>M33+M36</f>
        <v>0</v>
      </c>
    </row>
    <row r="38" spans="2:13" ht="20.100000000000001" customHeight="1"/>
    <row r="39" spans="2:13" ht="20.100000000000001" customHeight="1">
      <c r="B39" s="13" t="s">
        <v>92</v>
      </c>
      <c r="G39" s="290"/>
    </row>
    <row r="40" spans="2:13" ht="15.95" customHeight="1">
      <c r="B40" s="13" t="s">
        <v>93</v>
      </c>
    </row>
    <row r="41" spans="2:13" ht="15.95" customHeight="1">
      <c r="B41" s="377" t="s">
        <v>94</v>
      </c>
      <c r="C41" s="377"/>
      <c r="H41" s="3"/>
      <c r="I41" s="3"/>
      <c r="J41" s="3"/>
    </row>
    <row r="42" spans="2:13">
      <c r="B42" s="378" t="s">
        <v>95</v>
      </c>
      <c r="C42" s="378"/>
    </row>
    <row r="43" spans="2:13">
      <c r="B43" s="378" t="s">
        <v>96</v>
      </c>
      <c r="C43" s="378"/>
    </row>
  </sheetData>
  <mergeCells count="2">
    <mergeCell ref="B3:M3"/>
    <mergeCell ref="B34:D34"/>
  </mergeCells>
  <phoneticPr fontId="0" type="noConversion"/>
  <conditionalFormatting sqref="F5:G6">
    <cfRule type="cellIs" dxfId="37" priority="7" stopIfTrue="1" operator="lessThan">
      <formula>0</formula>
    </cfRule>
  </conditionalFormatting>
  <conditionalFormatting sqref="M16 F7:G36">
    <cfRule type="containsText" dxfId="36" priority="6" stopIfTrue="1" operator="containsText" text="NAVN">
      <formula>NOT(ISERROR(SEARCH("NAVN",F7)))</formula>
    </cfRule>
  </conditionalFormatting>
  <conditionalFormatting sqref="M17">
    <cfRule type="containsText" dxfId="35" priority="3" stopIfTrue="1" operator="containsText" text="NAVN">
      <formula>NOT(ISERROR(SEARCH("NAVN",M17)))</formula>
    </cfRule>
  </conditionalFormatting>
  <conditionalFormatting sqref="L18:M18">
    <cfRule type="containsText" dxfId="34" priority="2" stopIfTrue="1" operator="containsText" text="NAVN">
      <formula>NOT(ISERROR(SEARCH("NAVN",L18)))</formula>
    </cfRule>
  </conditionalFormatting>
  <conditionalFormatting sqref="M15">
    <cfRule type="containsText" dxfId="33" priority="1" stopIfTrue="1" operator="containsText" text="NAVN">
      <formula>NOT(ISERROR(SEARCH("NAVN",M15)))</formula>
    </cfRule>
  </conditionalFormatting>
  <dataValidations disablePrompts="1" count="2">
    <dataValidation type="decimal" operator="greaterThanOrEqual" allowBlank="1" showInputMessage="1" showErrorMessage="1" sqref="F5:G6">
      <formula1>0</formula1>
    </dataValidation>
    <dataValidation operator="greaterThanOrEqual" allowBlank="1" showInputMessage="1" showErrorMessage="1" sqref="M15:M17 F7:G36"/>
  </dataValidations>
  <pageMargins left="0.23622047244094488" right="0.23622047244094488" top="0.74803149606299213" bottom="0.74803149606299213"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
  <sheetViews>
    <sheetView topLeftCell="A13" zoomScale="75" zoomScaleNormal="75" workbookViewId="0">
      <selection activeCell="B6" sqref="B6"/>
    </sheetView>
  </sheetViews>
  <sheetFormatPr baseColWidth="10" defaultColWidth="9.140625" defaultRowHeight="12.75"/>
  <cols>
    <col min="1" max="1" width="2.85546875" style="34" customWidth="1"/>
    <col min="2" max="2" width="41.85546875" style="34" customWidth="1"/>
    <col min="3" max="3" width="14.5703125" style="34" customWidth="1"/>
    <col min="4" max="4" width="14.42578125" style="34" customWidth="1"/>
    <col min="5" max="6" width="14.28515625" style="34" customWidth="1"/>
    <col min="7" max="7" width="14.5703125" style="34" customWidth="1"/>
    <col min="8" max="8" width="14.42578125" style="34" customWidth="1"/>
    <col min="9" max="9" width="4.140625" style="34" customWidth="1"/>
    <col min="10" max="16384" width="9.140625" style="34"/>
  </cols>
  <sheetData>
    <row r="2" spans="2:8" ht="15">
      <c r="B2" s="32" t="s">
        <v>781</v>
      </c>
      <c r="C2" s="140"/>
      <c r="D2" s="140"/>
      <c r="E2" s="141"/>
      <c r="F2" s="141"/>
      <c r="G2" s="141"/>
      <c r="H2" s="120" t="s">
        <v>423</v>
      </c>
    </row>
    <row r="3" spans="2:8" ht="15">
      <c r="B3" s="999" t="s">
        <v>424</v>
      </c>
      <c r="C3" s="845"/>
      <c r="D3" s="845"/>
      <c r="E3" s="845"/>
      <c r="F3" s="845"/>
      <c r="G3" s="845"/>
      <c r="H3" s="1000"/>
    </row>
    <row r="4" spans="2:8">
      <c r="B4" s="1001" t="s">
        <v>233</v>
      </c>
      <c r="C4" s="921"/>
      <c r="D4" s="921"/>
      <c r="E4" s="921"/>
      <c r="F4" s="921"/>
      <c r="G4" s="921"/>
      <c r="H4" s="922"/>
    </row>
    <row r="5" spans="2:8" ht="13.5" thickBot="1">
      <c r="B5" s="1001" t="s">
        <v>1017</v>
      </c>
      <c r="C5" s="1061"/>
      <c r="D5" s="1061"/>
      <c r="E5" s="1061"/>
      <c r="F5" s="1061"/>
      <c r="G5" s="1061"/>
      <c r="H5" s="922"/>
    </row>
    <row r="6" spans="2:8" ht="13.5" thickBot="1">
      <c r="B6" s="579" t="s">
        <v>785</v>
      </c>
      <c r="C6" s="1068" t="s">
        <v>786</v>
      </c>
      <c r="D6" s="1069"/>
      <c r="E6" s="1069"/>
      <c r="F6" s="1069"/>
      <c r="G6" s="1069"/>
      <c r="H6" s="1070"/>
    </row>
    <row r="7" spans="2:8" ht="39" thickBot="1">
      <c r="B7" s="580" t="s">
        <v>787</v>
      </c>
      <c r="C7" s="454" t="s">
        <v>425</v>
      </c>
      <c r="D7" s="454" t="s">
        <v>426</v>
      </c>
      <c r="E7" s="454" t="s">
        <v>427</v>
      </c>
      <c r="F7" s="454" t="s">
        <v>428</v>
      </c>
      <c r="G7" s="454" t="s">
        <v>429</v>
      </c>
      <c r="H7" s="581" t="s">
        <v>430</v>
      </c>
    </row>
    <row r="8" spans="2:8" ht="13.5" thickBot="1">
      <c r="B8" s="675"/>
      <c r="C8" s="1062" t="s">
        <v>267</v>
      </c>
      <c r="D8" s="1063"/>
      <c r="E8" s="1063"/>
      <c r="F8" s="1063"/>
      <c r="G8" s="1063"/>
      <c r="H8" s="1064"/>
    </row>
    <row r="9" spans="2:8">
      <c r="B9" s="676" t="s">
        <v>716</v>
      </c>
      <c r="C9" s="778"/>
      <c r="D9" s="779"/>
      <c r="E9" s="779"/>
      <c r="F9" s="779"/>
      <c r="G9" s="779"/>
      <c r="H9" s="780"/>
    </row>
    <row r="10" spans="2:8" ht="25.5">
      <c r="B10" s="676" t="s">
        <v>719</v>
      </c>
      <c r="C10" s="778"/>
      <c r="D10" s="779"/>
      <c r="E10" s="779"/>
      <c r="F10" s="779"/>
      <c r="G10" s="779"/>
      <c r="H10" s="780"/>
    </row>
    <row r="11" spans="2:8">
      <c r="B11" s="676" t="s">
        <v>717</v>
      </c>
      <c r="C11" s="778"/>
      <c r="D11" s="779"/>
      <c r="E11" s="779"/>
      <c r="F11" s="779"/>
      <c r="G11" s="779"/>
      <c r="H11" s="780"/>
    </row>
    <row r="12" spans="2:8" ht="25.5">
      <c r="B12" s="676" t="s">
        <v>718</v>
      </c>
      <c r="C12" s="778"/>
      <c r="D12" s="779"/>
      <c r="E12" s="779"/>
      <c r="F12" s="779"/>
      <c r="G12" s="779"/>
      <c r="H12" s="780"/>
    </row>
    <row r="13" spans="2:8">
      <c r="B13" s="676" t="s">
        <v>720</v>
      </c>
      <c r="C13" s="778"/>
      <c r="D13" s="779"/>
      <c r="E13" s="779"/>
      <c r="F13" s="779"/>
      <c r="G13" s="779"/>
      <c r="H13" s="780"/>
    </row>
    <row r="14" spans="2:8">
      <c r="B14" s="676" t="s">
        <v>721</v>
      </c>
      <c r="C14" s="781"/>
      <c r="D14" s="782"/>
      <c r="E14" s="782"/>
      <c r="F14" s="782"/>
      <c r="G14" s="782"/>
      <c r="H14" s="783"/>
    </row>
    <row r="15" spans="2:8" ht="13.5" thickBot="1">
      <c r="B15" s="677" t="s">
        <v>774</v>
      </c>
      <c r="C15" s="784"/>
      <c r="D15" s="785"/>
      <c r="E15" s="785"/>
      <c r="F15" s="785"/>
      <c r="G15" s="785"/>
      <c r="H15" s="786"/>
    </row>
    <row r="16" spans="2:8" ht="13.5" thickBot="1">
      <c r="B16" s="678" t="s">
        <v>153</v>
      </c>
      <c r="C16" s="787">
        <f t="shared" ref="C16:H16" si="0">SUM(C9:C15)</f>
        <v>0</v>
      </c>
      <c r="D16" s="787">
        <f t="shared" si="0"/>
        <v>0</v>
      </c>
      <c r="E16" s="787">
        <f t="shared" si="0"/>
        <v>0</v>
      </c>
      <c r="F16" s="787">
        <f t="shared" si="0"/>
        <v>0</v>
      </c>
      <c r="G16" s="787">
        <f t="shared" si="0"/>
        <v>0</v>
      </c>
      <c r="H16" s="787">
        <f t="shared" si="0"/>
        <v>0</v>
      </c>
    </row>
    <row r="17" spans="2:9" ht="13.5" thickBot="1">
      <c r="B17" s="679"/>
      <c r="C17" s="1065" t="s">
        <v>296</v>
      </c>
      <c r="D17" s="1066"/>
      <c r="E17" s="1066"/>
      <c r="F17" s="1066"/>
      <c r="G17" s="1066"/>
      <c r="H17" s="1067"/>
    </row>
    <row r="18" spans="2:9">
      <c r="B18" s="676" t="s">
        <v>716</v>
      </c>
      <c r="C18" s="778"/>
      <c r="D18" s="779"/>
      <c r="E18" s="779"/>
      <c r="F18" s="779"/>
      <c r="G18" s="779"/>
      <c r="H18" s="780"/>
    </row>
    <row r="19" spans="2:9" ht="25.5">
      <c r="B19" s="676" t="s">
        <v>719</v>
      </c>
      <c r="C19" s="778"/>
      <c r="D19" s="779"/>
      <c r="E19" s="779"/>
      <c r="F19" s="779"/>
      <c r="G19" s="779"/>
      <c r="H19" s="780"/>
    </row>
    <row r="20" spans="2:9">
      <c r="B20" s="676" t="s">
        <v>717</v>
      </c>
      <c r="C20" s="778"/>
      <c r="D20" s="779"/>
      <c r="E20" s="779"/>
      <c r="F20" s="779"/>
      <c r="G20" s="779"/>
      <c r="H20" s="780"/>
    </row>
    <row r="21" spans="2:9" ht="25.5">
      <c r="B21" s="676" t="s">
        <v>718</v>
      </c>
      <c r="C21" s="781"/>
      <c r="D21" s="782"/>
      <c r="E21" s="782"/>
      <c r="F21" s="782"/>
      <c r="G21" s="782"/>
      <c r="H21" s="783"/>
    </row>
    <row r="22" spans="2:9">
      <c r="B22" s="676" t="s">
        <v>720</v>
      </c>
      <c r="C22" s="781"/>
      <c r="D22" s="782"/>
      <c r="E22" s="782"/>
      <c r="F22" s="782"/>
      <c r="G22" s="782"/>
      <c r="H22" s="783"/>
    </row>
    <row r="23" spans="2:9">
      <c r="B23" s="676" t="s">
        <v>721</v>
      </c>
      <c r="C23" s="781"/>
      <c r="D23" s="782"/>
      <c r="E23" s="782"/>
      <c r="F23" s="782"/>
      <c r="G23" s="782"/>
      <c r="H23" s="783"/>
    </row>
    <row r="24" spans="2:9" ht="13.5" thickBot="1">
      <c r="B24" s="572" t="s">
        <v>774</v>
      </c>
      <c r="C24" s="784"/>
      <c r="D24" s="785"/>
      <c r="E24" s="785"/>
      <c r="F24" s="785"/>
      <c r="G24" s="785"/>
      <c r="H24" s="786"/>
    </row>
    <row r="25" spans="2:9" ht="13.5" thickBot="1">
      <c r="B25" s="573" t="s">
        <v>153</v>
      </c>
      <c r="C25" s="787">
        <f t="shared" ref="C25:H25" si="1">SUM(C18:C24)</f>
        <v>0</v>
      </c>
      <c r="D25" s="787">
        <f t="shared" si="1"/>
        <v>0</v>
      </c>
      <c r="E25" s="787">
        <f t="shared" si="1"/>
        <v>0</v>
      </c>
      <c r="F25" s="787">
        <f t="shared" si="1"/>
        <v>0</v>
      </c>
      <c r="G25" s="787">
        <f t="shared" si="1"/>
        <v>0</v>
      </c>
      <c r="H25" s="787">
        <f t="shared" si="1"/>
        <v>0</v>
      </c>
    </row>
    <row r="27" spans="2:9" ht="30.75" customHeight="1">
      <c r="B27" s="923" t="s">
        <v>789</v>
      </c>
      <c r="C27" s="923"/>
      <c r="D27" s="923"/>
      <c r="E27" s="923"/>
      <c r="F27" s="923"/>
      <c r="G27" s="923"/>
      <c r="H27" s="923"/>
    </row>
    <row r="28" spans="2:9" s="455" customFormat="1">
      <c r="B28" s="923" t="s">
        <v>788</v>
      </c>
      <c r="C28" s="923"/>
      <c r="D28" s="923"/>
      <c r="E28" s="923"/>
      <c r="F28" s="923"/>
      <c r="G28" s="923"/>
      <c r="H28" s="923"/>
    </row>
    <row r="29" spans="2:9" s="455" customFormat="1" ht="45" customHeight="1">
      <c r="B29" s="923" t="s">
        <v>954</v>
      </c>
      <c r="C29" s="923"/>
      <c r="D29" s="923"/>
      <c r="E29" s="923"/>
      <c r="F29" s="923"/>
      <c r="G29" s="923"/>
      <c r="H29" s="923"/>
    </row>
    <row r="30" spans="2:9" s="457" customFormat="1" ht="15">
      <c r="B30" s="34" t="s">
        <v>92</v>
      </c>
      <c r="C30" s="456"/>
      <c r="D30" s="456"/>
      <c r="E30" s="456"/>
      <c r="F30" s="456"/>
      <c r="G30" s="456"/>
      <c r="H30" s="456"/>
      <c r="I30" s="34"/>
    </row>
    <row r="32" spans="2:9">
      <c r="B32" s="112" t="s">
        <v>93</v>
      </c>
    </row>
    <row r="34" spans="2:2">
      <c r="B34" s="555" t="s">
        <v>94</v>
      </c>
    </row>
    <row r="35" spans="2:2">
      <c r="B35" s="388" t="s">
        <v>95</v>
      </c>
    </row>
    <row r="36" spans="2:2">
      <c r="B36" s="557" t="s">
        <v>96</v>
      </c>
    </row>
    <row r="37" spans="2:2">
      <c r="B37" s="112"/>
    </row>
  </sheetData>
  <mergeCells count="9">
    <mergeCell ref="B3:H3"/>
    <mergeCell ref="B5:H5"/>
    <mergeCell ref="B29:H29"/>
    <mergeCell ref="B28:H28"/>
    <mergeCell ref="C8:H8"/>
    <mergeCell ref="C17:H17"/>
    <mergeCell ref="B4:H4"/>
    <mergeCell ref="C6:H6"/>
    <mergeCell ref="B27:H27"/>
  </mergeCells>
  <pageMargins left="0.23622047244094488" right="0.23622047244094488" top="0.74803149606299213" bottom="0.74803149606299213" header="0.31496062992125984" footer="0.31496062992125984"/>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7"/>
  <sheetViews>
    <sheetView zoomScale="75" zoomScaleNormal="75" workbookViewId="0">
      <selection activeCell="F21" sqref="F21"/>
    </sheetView>
  </sheetViews>
  <sheetFormatPr baseColWidth="10" defaultColWidth="9.140625" defaultRowHeight="12.75"/>
  <cols>
    <col min="1" max="1" width="2.85546875" style="33" customWidth="1"/>
    <col min="2" max="2" width="60.5703125" style="33" customWidth="1"/>
    <col min="3" max="5" width="22" style="33" customWidth="1"/>
    <col min="6" max="6" width="22.85546875" style="33" customWidth="1"/>
    <col min="7" max="7" width="3.5703125" style="33" customWidth="1"/>
    <col min="8" max="16384" width="9.140625" style="33"/>
  </cols>
  <sheetData>
    <row r="2" spans="2:6" ht="15">
      <c r="B2" s="32" t="s">
        <v>781</v>
      </c>
      <c r="C2" s="36"/>
      <c r="D2" s="36"/>
      <c r="E2" s="36"/>
      <c r="F2" s="458" t="s">
        <v>423</v>
      </c>
    </row>
    <row r="3" spans="2:6" ht="15" customHeight="1">
      <c r="B3" s="1071" t="s">
        <v>424</v>
      </c>
      <c r="C3" s="1072"/>
      <c r="D3" s="1072"/>
      <c r="E3" s="1072"/>
      <c r="F3" s="1073"/>
    </row>
    <row r="4" spans="2:6">
      <c r="B4" s="1071" t="s">
        <v>233</v>
      </c>
      <c r="C4" s="1072"/>
      <c r="D4" s="1072"/>
      <c r="E4" s="1072"/>
      <c r="F4" s="1073"/>
    </row>
    <row r="5" spans="2:6">
      <c r="B5" s="1074" t="s">
        <v>1017</v>
      </c>
      <c r="C5" s="1075"/>
      <c r="D5" s="1075"/>
      <c r="E5" s="1075"/>
      <c r="F5" s="1076"/>
    </row>
    <row r="6" spans="2:6" ht="13.5" thickBot="1">
      <c r="B6" s="453" t="s">
        <v>431</v>
      </c>
      <c r="C6" s="1077" t="s">
        <v>1036</v>
      </c>
      <c r="D6" s="1077" t="s">
        <v>1040</v>
      </c>
      <c r="E6" s="1077" t="s">
        <v>1038</v>
      </c>
      <c r="F6" s="1077" t="s">
        <v>1041</v>
      </c>
    </row>
    <row r="7" spans="2:6" ht="25.5" customHeight="1" thickBot="1">
      <c r="B7" s="453" t="s">
        <v>790</v>
      </c>
      <c r="C7" s="1078"/>
      <c r="D7" s="1078"/>
      <c r="E7" s="1079"/>
      <c r="F7" s="1079"/>
    </row>
    <row r="8" spans="2:6">
      <c r="B8" s="183" t="s">
        <v>716</v>
      </c>
      <c r="C8" s="751"/>
      <c r="D8" s="751"/>
      <c r="E8" s="751"/>
      <c r="F8" s="751"/>
    </row>
    <row r="9" spans="2:6">
      <c r="B9" s="755" t="s">
        <v>719</v>
      </c>
      <c r="C9" s="752"/>
      <c r="D9" s="752"/>
      <c r="E9" s="752"/>
      <c r="F9" s="752"/>
    </row>
    <row r="10" spans="2:6">
      <c r="B10" s="755" t="s">
        <v>717</v>
      </c>
      <c r="C10" s="752"/>
      <c r="D10" s="752"/>
      <c r="E10" s="752"/>
      <c r="F10" s="752"/>
    </row>
    <row r="11" spans="2:6">
      <c r="B11" s="755" t="s">
        <v>718</v>
      </c>
      <c r="C11" s="752"/>
      <c r="D11" s="752"/>
      <c r="E11" s="752"/>
      <c r="F11" s="752"/>
    </row>
    <row r="12" spans="2:6">
      <c r="B12" s="755" t="s">
        <v>720</v>
      </c>
      <c r="C12" s="752"/>
      <c r="D12" s="752"/>
      <c r="E12" s="752"/>
      <c r="F12" s="752"/>
    </row>
    <row r="13" spans="2:6">
      <c r="B13" s="755" t="s">
        <v>722</v>
      </c>
      <c r="C13" s="753"/>
      <c r="D13" s="753"/>
      <c r="E13" s="753"/>
      <c r="F13" s="753"/>
    </row>
    <row r="14" spans="2:6" ht="13.5" thickBot="1">
      <c r="B14" s="756" t="s">
        <v>774</v>
      </c>
      <c r="C14" s="754"/>
      <c r="D14" s="754"/>
      <c r="E14" s="754"/>
      <c r="F14" s="754"/>
    </row>
    <row r="15" spans="2:6" ht="13.5" thickBot="1">
      <c r="B15" s="757" t="s">
        <v>153</v>
      </c>
      <c r="C15" s="136">
        <f>SUM(C8:C13)</f>
        <v>0</v>
      </c>
      <c r="D15" s="136">
        <f t="shared" ref="D15:E15" si="0">SUM(D8:D13)</f>
        <v>0</v>
      </c>
      <c r="E15" s="136">
        <f t="shared" si="0"/>
        <v>0</v>
      </c>
      <c r="F15" s="128">
        <f>SUM(F8:F13)</f>
        <v>0</v>
      </c>
    </row>
    <row r="16" spans="2:6">
      <c r="B16" s="388"/>
      <c r="C16" s="388"/>
      <c r="D16" s="388"/>
      <c r="E16" s="388"/>
      <c r="F16" s="388"/>
    </row>
    <row r="17" spans="2:11" ht="44.25" customHeight="1">
      <c r="B17" s="923" t="s">
        <v>868</v>
      </c>
      <c r="C17" s="923"/>
      <c r="D17" s="923"/>
      <c r="E17" s="923"/>
      <c r="F17" s="923"/>
      <c r="G17" s="489"/>
      <c r="H17" s="489"/>
      <c r="I17" s="489"/>
      <c r="J17" s="489"/>
    </row>
    <row r="18" spans="2:11" s="457" customFormat="1" ht="15">
      <c r="B18" s="34" t="s">
        <v>92</v>
      </c>
      <c r="C18" s="456"/>
      <c r="D18" s="456"/>
      <c r="E18" s="456"/>
      <c r="F18" s="456"/>
      <c r="G18" s="456"/>
      <c r="H18" s="456"/>
      <c r="I18" s="456"/>
      <c r="J18" s="456"/>
      <c r="K18" s="34"/>
    </row>
    <row r="19" spans="2:11">
      <c r="C19" s="489"/>
      <c r="D19" s="489"/>
      <c r="E19" s="489"/>
      <c r="F19" s="489"/>
    </row>
    <row r="20" spans="2:11">
      <c r="B20" s="112" t="s">
        <v>93</v>
      </c>
      <c r="C20" s="388"/>
      <c r="D20" s="388"/>
      <c r="E20" s="388"/>
      <c r="F20" s="388"/>
    </row>
    <row r="21" spans="2:11">
      <c r="B21" s="34"/>
      <c r="C21" s="388"/>
      <c r="D21" s="388"/>
      <c r="E21" s="388"/>
      <c r="F21" s="388"/>
    </row>
    <row r="22" spans="2:11">
      <c r="B22" s="555" t="s">
        <v>94</v>
      </c>
      <c r="C22" s="388"/>
      <c r="D22" s="388"/>
      <c r="E22" s="388"/>
      <c r="F22" s="388"/>
    </row>
    <row r="23" spans="2:11">
      <c r="B23" s="388" t="s">
        <v>95</v>
      </c>
      <c r="C23" s="388"/>
      <c r="D23" s="388"/>
      <c r="E23" s="388"/>
      <c r="F23" s="388"/>
    </row>
    <row r="24" spans="2:11">
      <c r="B24" s="557" t="s">
        <v>96</v>
      </c>
      <c r="C24" s="388"/>
      <c r="D24" s="388"/>
      <c r="E24" s="388"/>
      <c r="F24" s="388"/>
    </row>
    <row r="25" spans="2:11">
      <c r="B25" s="112"/>
      <c r="C25" s="388"/>
      <c r="D25" s="388"/>
      <c r="E25" s="388"/>
      <c r="F25" s="388"/>
    </row>
    <row r="26" spans="2:11">
      <c r="B26" s="388"/>
      <c r="C26" s="388"/>
      <c r="D26" s="388"/>
      <c r="E26" s="388"/>
      <c r="F26" s="388"/>
    </row>
    <row r="27" spans="2:11">
      <c r="B27" s="489"/>
    </row>
  </sheetData>
  <mergeCells count="8">
    <mergeCell ref="B17:F17"/>
    <mergeCell ref="B3:F3"/>
    <mergeCell ref="B4:F4"/>
    <mergeCell ref="B5:F5"/>
    <mergeCell ref="C6:C7"/>
    <mergeCell ref="F6:F7"/>
    <mergeCell ref="D6:D7"/>
    <mergeCell ref="E6:E7"/>
  </mergeCells>
  <pageMargins left="0.23622047244094488" right="0.23622047244094488" top="0.74803149606299213" bottom="0.74803149606299213" header="0.31496062992125984" footer="0.31496062992125984"/>
  <pageSetup paperSize="9" scale="9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zoomScale="75" zoomScaleNormal="75" workbookViewId="0">
      <selection activeCell="N14" sqref="N14"/>
    </sheetView>
  </sheetViews>
  <sheetFormatPr baseColWidth="10" defaultRowHeight="12.75"/>
  <cols>
    <col min="1" max="1" width="1.5703125" style="682" customWidth="1"/>
    <col min="2" max="2" width="66.140625" style="682" customWidth="1"/>
    <col min="3" max="3" width="11.42578125" style="682"/>
    <col min="4" max="4" width="17.5703125" style="682" customWidth="1"/>
    <col min="5" max="5" width="16.42578125" style="682" customWidth="1"/>
    <col min="6" max="6" width="19" style="682" customWidth="1"/>
    <col min="7" max="7" width="19.42578125" style="682" customWidth="1"/>
    <col min="8" max="11" width="11.42578125" style="682"/>
    <col min="12" max="12" width="15.85546875" style="682" customWidth="1"/>
    <col min="13" max="13" width="3.140625" style="682" customWidth="1"/>
    <col min="14" max="16384" width="11.42578125" style="682"/>
  </cols>
  <sheetData>
    <row r="1" spans="2:12" ht="13.5" thickBot="1"/>
    <row r="2" spans="2:12" ht="15">
      <c r="B2" s="384" t="s">
        <v>781</v>
      </c>
      <c r="C2" s="680"/>
      <c r="D2" s="394"/>
      <c r="E2" s="394"/>
      <c r="F2" s="394"/>
      <c r="G2" s="394"/>
      <c r="H2" s="394"/>
      <c r="I2" s="394"/>
      <c r="J2" s="394"/>
      <c r="K2" s="394"/>
      <c r="L2" s="681" t="s">
        <v>723</v>
      </c>
    </row>
    <row r="3" spans="2:12" ht="12.75" customHeight="1">
      <c r="B3" s="1089" t="s">
        <v>724</v>
      </c>
      <c r="C3" s="1090"/>
      <c r="D3" s="1090"/>
      <c r="E3" s="1090"/>
      <c r="F3" s="1090"/>
      <c r="G3" s="1090"/>
      <c r="H3" s="1090"/>
      <c r="I3" s="1090"/>
      <c r="J3" s="1090"/>
      <c r="K3" s="1090"/>
      <c r="L3" s="1091"/>
    </row>
    <row r="4" spans="2:12" ht="12.75" customHeight="1">
      <c r="B4" s="1089" t="s">
        <v>233</v>
      </c>
      <c r="C4" s="1090"/>
      <c r="D4" s="1090"/>
      <c r="E4" s="1090"/>
      <c r="F4" s="1090"/>
      <c r="G4" s="1090"/>
      <c r="H4" s="1090"/>
      <c r="I4" s="1090"/>
      <c r="J4" s="1090"/>
      <c r="K4" s="1090"/>
      <c r="L4" s="1091"/>
    </row>
    <row r="5" spans="2:12" ht="13.5" thickBot="1">
      <c r="B5" s="972" t="s">
        <v>1017</v>
      </c>
      <c r="C5" s="973"/>
      <c r="D5" s="973"/>
      <c r="E5" s="973"/>
      <c r="F5" s="973"/>
      <c r="G5" s="973"/>
      <c r="H5" s="973"/>
      <c r="I5" s="973"/>
      <c r="J5" s="973"/>
      <c r="K5" s="973"/>
      <c r="L5" s="974"/>
    </row>
    <row r="6" spans="2:12" ht="13.5" thickBot="1">
      <c r="B6" s="1094" t="s">
        <v>725</v>
      </c>
      <c r="C6" s="1092" t="s">
        <v>726</v>
      </c>
      <c r="D6" s="1092" t="s">
        <v>727</v>
      </c>
      <c r="E6" s="1092" t="s">
        <v>791</v>
      </c>
      <c r="F6" s="1092" t="s">
        <v>728</v>
      </c>
      <c r="G6" s="1092" t="s">
        <v>729</v>
      </c>
      <c r="H6" s="1140" t="s">
        <v>730</v>
      </c>
      <c r="I6" s="1141"/>
      <c r="J6" s="1141"/>
      <c r="K6" s="1141"/>
      <c r="L6" s="1142"/>
    </row>
    <row r="7" spans="2:12" ht="24.75" customHeight="1" thickBot="1">
      <c r="B7" s="1095"/>
      <c r="C7" s="1093"/>
      <c r="D7" s="1093"/>
      <c r="E7" s="1093"/>
      <c r="F7" s="1093"/>
      <c r="G7" s="1093"/>
      <c r="H7" s="573" t="s">
        <v>733</v>
      </c>
      <c r="I7" s="573" t="s">
        <v>268</v>
      </c>
      <c r="J7" s="573" t="s">
        <v>269</v>
      </c>
      <c r="K7" s="573" t="s">
        <v>734</v>
      </c>
      <c r="L7" s="573" t="s">
        <v>735</v>
      </c>
    </row>
    <row r="8" spans="2:12" ht="13.5" thickBot="1">
      <c r="B8" s="683"/>
      <c r="C8" s="1083" t="s">
        <v>267</v>
      </c>
      <c r="D8" s="1084"/>
      <c r="E8" s="1084"/>
      <c r="F8" s="1084"/>
      <c r="G8" s="1084"/>
      <c r="H8" s="1084"/>
      <c r="I8" s="1084"/>
      <c r="J8" s="1084"/>
      <c r="K8" s="1084"/>
      <c r="L8" s="1085"/>
    </row>
    <row r="9" spans="2:12">
      <c r="B9" s="201" t="s">
        <v>731</v>
      </c>
      <c r="C9" s="684"/>
      <c r="D9" s="684"/>
      <c r="E9" s="684"/>
      <c r="F9" s="684"/>
      <c r="G9" s="684"/>
      <c r="H9" s="684"/>
      <c r="I9" s="684"/>
      <c r="J9" s="684"/>
      <c r="K9" s="684"/>
      <c r="L9" s="684"/>
    </row>
    <row r="10" spans="2:12">
      <c r="B10" s="201"/>
      <c r="C10" s="685"/>
      <c r="D10" s="685"/>
      <c r="E10" s="685"/>
      <c r="F10" s="685"/>
      <c r="G10" s="685"/>
      <c r="H10" s="685"/>
      <c r="I10" s="685"/>
      <c r="J10" s="685"/>
      <c r="K10" s="685"/>
      <c r="L10" s="685"/>
    </row>
    <row r="11" spans="2:12">
      <c r="B11" s="201"/>
      <c r="C11" s="685"/>
      <c r="D11" s="685"/>
      <c r="E11" s="685"/>
      <c r="F11" s="685"/>
      <c r="G11" s="685"/>
      <c r="H11" s="685"/>
      <c r="I11" s="685"/>
      <c r="J11" s="685"/>
      <c r="K11" s="685"/>
      <c r="L11" s="685"/>
    </row>
    <row r="12" spans="2:12">
      <c r="B12" s="201" t="s">
        <v>717</v>
      </c>
      <c r="C12" s="685"/>
      <c r="D12" s="685"/>
      <c r="E12" s="685"/>
      <c r="F12" s="685"/>
      <c r="G12" s="685"/>
      <c r="H12" s="685"/>
      <c r="I12" s="685"/>
      <c r="J12" s="685"/>
      <c r="K12" s="685"/>
      <c r="L12" s="685"/>
    </row>
    <row r="13" spans="2:12">
      <c r="B13" s="201"/>
      <c r="C13" s="685"/>
      <c r="D13" s="685"/>
      <c r="E13" s="685"/>
      <c r="F13" s="685"/>
      <c r="G13" s="685"/>
      <c r="H13" s="685"/>
      <c r="I13" s="685"/>
      <c r="J13" s="685"/>
      <c r="K13" s="685"/>
      <c r="L13" s="685"/>
    </row>
    <row r="14" spans="2:12">
      <c r="B14" s="201"/>
      <c r="C14" s="685"/>
      <c r="D14" s="685"/>
      <c r="E14" s="685"/>
      <c r="F14" s="685"/>
      <c r="G14" s="685"/>
      <c r="H14" s="685"/>
      <c r="I14" s="685"/>
      <c r="J14" s="685"/>
      <c r="K14" s="685"/>
      <c r="L14" s="685"/>
    </row>
    <row r="15" spans="2:12">
      <c r="B15" s="201" t="s">
        <v>732</v>
      </c>
      <c r="C15" s="685"/>
      <c r="D15" s="685"/>
      <c r="E15" s="685"/>
      <c r="F15" s="685"/>
      <c r="G15" s="685"/>
      <c r="H15" s="685"/>
      <c r="I15" s="685"/>
      <c r="J15" s="685"/>
      <c r="K15" s="685"/>
      <c r="L15" s="685"/>
    </row>
    <row r="16" spans="2:12">
      <c r="B16" s="201"/>
      <c r="C16" s="685"/>
      <c r="D16" s="685"/>
      <c r="E16" s="685"/>
      <c r="F16" s="685"/>
      <c r="G16" s="685"/>
      <c r="H16" s="685"/>
      <c r="I16" s="685"/>
      <c r="J16" s="685"/>
      <c r="K16" s="685"/>
      <c r="L16" s="685"/>
    </row>
    <row r="17" spans="2:12" ht="13.5" thickBot="1">
      <c r="B17" s="201"/>
      <c r="C17" s="685"/>
      <c r="D17" s="685"/>
      <c r="E17" s="685"/>
      <c r="F17" s="685"/>
      <c r="G17" s="685"/>
      <c r="H17" s="685"/>
      <c r="I17" s="685"/>
      <c r="J17" s="685"/>
      <c r="K17" s="685"/>
      <c r="L17" s="685"/>
    </row>
    <row r="18" spans="2:12" ht="13.5" thickBot="1">
      <c r="B18" s="686" t="s">
        <v>153</v>
      </c>
      <c r="C18" s="687"/>
      <c r="D18" s="687"/>
      <c r="E18" s="687"/>
      <c r="F18" s="687"/>
      <c r="G18" s="687"/>
      <c r="H18" s="687"/>
      <c r="I18" s="687"/>
      <c r="J18" s="687"/>
      <c r="K18" s="687"/>
      <c r="L18" s="687"/>
    </row>
    <row r="19" spans="2:12" ht="13.5" thickBot="1">
      <c r="B19" s="683"/>
      <c r="C19" s="1080" t="s">
        <v>296</v>
      </c>
      <c r="D19" s="1081"/>
      <c r="E19" s="1081"/>
      <c r="F19" s="1081"/>
      <c r="G19" s="1081"/>
      <c r="H19" s="1081"/>
      <c r="I19" s="1081"/>
      <c r="J19" s="1081"/>
      <c r="K19" s="1081"/>
      <c r="L19" s="1082"/>
    </row>
    <row r="20" spans="2:12">
      <c r="B20" s="201" t="s">
        <v>731</v>
      </c>
      <c r="C20" s="684"/>
      <c r="E20" s="684"/>
      <c r="G20" s="684"/>
      <c r="I20" s="684"/>
      <c r="K20" s="684"/>
      <c r="L20" s="688"/>
    </row>
    <row r="21" spans="2:12">
      <c r="B21" s="201"/>
      <c r="C21" s="685"/>
      <c r="E21" s="685"/>
      <c r="G21" s="685"/>
      <c r="I21" s="685"/>
      <c r="K21" s="685"/>
      <c r="L21" s="688"/>
    </row>
    <row r="22" spans="2:12">
      <c r="B22" s="201"/>
      <c r="C22" s="685"/>
      <c r="E22" s="685"/>
      <c r="G22" s="685"/>
      <c r="I22" s="685"/>
      <c r="K22" s="685"/>
      <c r="L22" s="688"/>
    </row>
    <row r="23" spans="2:12">
      <c r="B23" s="201" t="s">
        <v>717</v>
      </c>
      <c r="C23" s="685"/>
      <c r="E23" s="685"/>
      <c r="G23" s="685"/>
      <c r="I23" s="685"/>
      <c r="K23" s="685"/>
      <c r="L23" s="688"/>
    </row>
    <row r="24" spans="2:12">
      <c r="B24" s="201"/>
      <c r="C24" s="685"/>
      <c r="E24" s="685"/>
      <c r="G24" s="685"/>
      <c r="I24" s="685"/>
      <c r="K24" s="685"/>
      <c r="L24" s="688"/>
    </row>
    <row r="25" spans="2:12">
      <c r="B25" s="201"/>
      <c r="C25" s="685"/>
      <c r="E25" s="685"/>
      <c r="G25" s="685"/>
      <c r="I25" s="685"/>
      <c r="K25" s="685"/>
      <c r="L25" s="688"/>
    </row>
    <row r="26" spans="2:12">
      <c r="B26" s="201" t="s">
        <v>732</v>
      </c>
      <c r="C26" s="685"/>
      <c r="E26" s="685"/>
      <c r="G26" s="685"/>
      <c r="I26" s="685"/>
      <c r="K26" s="685"/>
      <c r="L26" s="688"/>
    </row>
    <row r="27" spans="2:12">
      <c r="B27" s="201"/>
      <c r="C27" s="685"/>
      <c r="E27" s="685"/>
      <c r="G27" s="685"/>
      <c r="I27" s="685"/>
      <c r="K27" s="685"/>
      <c r="L27" s="688"/>
    </row>
    <row r="28" spans="2:12" ht="13.5" thickBot="1">
      <c r="B28" s="201"/>
      <c r="C28" s="685"/>
      <c r="E28" s="685"/>
      <c r="G28" s="685"/>
      <c r="I28" s="685"/>
      <c r="K28" s="685"/>
      <c r="L28" s="688"/>
    </row>
    <row r="29" spans="2:12" ht="13.5" thickBot="1">
      <c r="B29" s="686" t="s">
        <v>153</v>
      </c>
      <c r="C29" s="687"/>
      <c r="D29" s="689"/>
      <c r="E29" s="687"/>
      <c r="F29" s="689"/>
      <c r="G29" s="687"/>
      <c r="H29" s="689"/>
      <c r="I29" s="687"/>
      <c r="J29" s="689"/>
      <c r="K29" s="687"/>
      <c r="L29" s="690"/>
    </row>
    <row r="31" spans="2:12">
      <c r="B31" s="34" t="s">
        <v>92</v>
      </c>
    </row>
    <row r="32" spans="2:12">
      <c r="B32" s="388" t="s">
        <v>792</v>
      </c>
    </row>
    <row r="33" spans="2:2">
      <c r="B33" s="112" t="s">
        <v>93</v>
      </c>
    </row>
    <row r="34" spans="2:2">
      <c r="B34" s="34"/>
    </row>
    <row r="35" spans="2:2">
      <c r="B35" s="555" t="s">
        <v>94</v>
      </c>
    </row>
    <row r="36" spans="2:2">
      <c r="B36" s="388" t="s">
        <v>95</v>
      </c>
    </row>
    <row r="37" spans="2:2">
      <c r="B37" s="557" t="s">
        <v>96</v>
      </c>
    </row>
    <row r="38" spans="2:2">
      <c r="B38" s="112"/>
    </row>
    <row r="39" spans="2:2">
      <c r="B39" s="388"/>
    </row>
  </sheetData>
  <mergeCells count="12">
    <mergeCell ref="C19:L19"/>
    <mergeCell ref="C8:L8"/>
    <mergeCell ref="H6:L6"/>
    <mergeCell ref="B3:L3"/>
    <mergeCell ref="B4:L4"/>
    <mergeCell ref="B5:L5"/>
    <mergeCell ref="G6:G7"/>
    <mergeCell ref="F6:F7"/>
    <mergeCell ref="E6:E7"/>
    <mergeCell ref="D6:D7"/>
    <mergeCell ref="C6:C7"/>
    <mergeCell ref="B6:B7"/>
  </mergeCells>
  <pageMargins left="0.23622047244094488" right="0.23622047244094488" top="0.74803149606299213" bottom="0.74803149606299213" header="0.31496062992125984" footer="0.31496062992125984"/>
  <pageSetup paperSize="9" scale="7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75" zoomScaleNormal="75" workbookViewId="0">
      <selection activeCell="B6" sqref="B6"/>
    </sheetView>
  </sheetViews>
  <sheetFormatPr baseColWidth="10" defaultRowHeight="12.75"/>
  <cols>
    <col min="1" max="1" width="2.7109375" style="33" customWidth="1"/>
    <col min="2" max="2" width="39.7109375" style="33" customWidth="1"/>
    <col min="3" max="3" width="11.85546875" style="33" customWidth="1"/>
    <col min="4" max="4" width="11.140625" style="33" customWidth="1"/>
    <col min="5" max="5" width="10.140625" style="33" customWidth="1"/>
    <col min="6" max="6" width="12" style="33" customWidth="1"/>
    <col min="7" max="7" width="10.140625" style="33" bestFit="1" customWidth="1"/>
    <col min="8" max="8" width="12.85546875" style="33" customWidth="1"/>
    <col min="9" max="9" width="8.140625" style="33" customWidth="1"/>
    <col min="10" max="10" width="10.140625" style="33" customWidth="1"/>
    <col min="11" max="11" width="16.85546875" style="33" customWidth="1"/>
    <col min="12" max="12" width="12" style="33" customWidth="1"/>
    <col min="13" max="13" width="11.5703125" style="33" customWidth="1"/>
    <col min="14" max="14" width="2.5703125" style="33" customWidth="1"/>
    <col min="15" max="16384" width="11.42578125" style="33"/>
  </cols>
  <sheetData>
    <row r="1" spans="1:14" ht="13.5" thickBot="1">
      <c r="A1" s="34"/>
      <c r="B1" s="34"/>
      <c r="C1" s="34"/>
      <c r="D1" s="34"/>
      <c r="E1" s="34"/>
      <c r="F1" s="34"/>
      <c r="G1" s="34"/>
      <c r="H1" s="34"/>
      <c r="I1" s="34"/>
      <c r="J1" s="34"/>
      <c r="K1" s="34"/>
      <c r="L1" s="34"/>
      <c r="M1" s="34"/>
      <c r="N1" s="34"/>
    </row>
    <row r="2" spans="1:14" ht="15.75">
      <c r="A2" s="409"/>
      <c r="B2" s="691" t="s">
        <v>781</v>
      </c>
      <c r="C2" s="138"/>
      <c r="D2" s="138"/>
      <c r="E2" s="138"/>
      <c r="F2" s="138"/>
      <c r="G2" s="138"/>
      <c r="H2" s="138"/>
      <c r="I2" s="138"/>
      <c r="J2" s="138"/>
      <c r="K2" s="138"/>
      <c r="L2" s="692"/>
      <c r="M2" s="693" t="s">
        <v>739</v>
      </c>
      <c r="N2" s="409"/>
    </row>
    <row r="3" spans="1:14" ht="15">
      <c r="A3" s="409"/>
      <c r="B3" s="1100" t="s">
        <v>738</v>
      </c>
      <c r="C3" s="921"/>
      <c r="D3" s="921"/>
      <c r="E3" s="921"/>
      <c r="F3" s="921"/>
      <c r="G3" s="921"/>
      <c r="H3" s="921"/>
      <c r="I3" s="921"/>
      <c r="J3" s="921"/>
      <c r="K3" s="921"/>
      <c r="L3" s="921"/>
      <c r="M3" s="922"/>
      <c r="N3" s="409"/>
    </row>
    <row r="4" spans="1:14" ht="15">
      <c r="A4" s="409"/>
      <c r="B4" s="1101" t="s">
        <v>299</v>
      </c>
      <c r="C4" s="1102"/>
      <c r="D4" s="1102"/>
      <c r="E4" s="1102"/>
      <c r="F4" s="1102"/>
      <c r="G4" s="1102"/>
      <c r="H4" s="1102"/>
      <c r="I4" s="1102"/>
      <c r="J4" s="1102"/>
      <c r="K4" s="1102"/>
      <c r="L4" s="1102"/>
      <c r="M4" s="1103"/>
      <c r="N4" s="409"/>
    </row>
    <row r="5" spans="1:14" ht="15.75" thickBot="1">
      <c r="A5" s="409"/>
      <c r="B5" s="1107" t="s">
        <v>1025</v>
      </c>
      <c r="C5" s="1108"/>
      <c r="D5" s="1108"/>
      <c r="E5" s="1108"/>
      <c r="F5" s="1108"/>
      <c r="G5" s="1108"/>
      <c r="H5" s="1108"/>
      <c r="I5" s="1108"/>
      <c r="J5" s="1108"/>
      <c r="K5" s="1108"/>
      <c r="L5" s="1108"/>
      <c r="M5" s="1109"/>
      <c r="N5" s="409"/>
    </row>
    <row r="6" spans="1:14" ht="15.75" thickBot="1">
      <c r="A6" s="409"/>
      <c r="B6" s="183"/>
      <c r="C6" s="1086" t="s">
        <v>300</v>
      </c>
      <c r="D6" s="1087"/>
      <c r="E6" s="1087"/>
      <c r="F6" s="1088"/>
      <c r="G6" s="1086" t="s">
        <v>713</v>
      </c>
      <c r="H6" s="1087"/>
      <c r="I6" s="1087"/>
      <c r="J6" s="1088"/>
      <c r="K6" s="1104" t="s">
        <v>574</v>
      </c>
      <c r="L6" s="1086" t="s">
        <v>715</v>
      </c>
      <c r="M6" s="1088"/>
      <c r="N6" s="409"/>
    </row>
    <row r="7" spans="1:14" ht="15">
      <c r="A7" s="409"/>
      <c r="B7" s="695" t="s">
        <v>780</v>
      </c>
      <c r="C7" s="1096" t="s">
        <v>736</v>
      </c>
      <c r="D7" s="1096" t="s">
        <v>327</v>
      </c>
      <c r="E7" s="1096" t="s">
        <v>328</v>
      </c>
      <c r="F7" s="1096" t="s">
        <v>737</v>
      </c>
      <c r="G7" s="1096" t="s">
        <v>736</v>
      </c>
      <c r="H7" s="1096" t="s">
        <v>328</v>
      </c>
      <c r="I7" s="1096" t="s">
        <v>714</v>
      </c>
      <c r="J7" s="1096" t="s">
        <v>737</v>
      </c>
      <c r="K7" s="1105"/>
      <c r="L7" s="1098" t="s">
        <v>14</v>
      </c>
      <c r="M7" s="1098" t="s">
        <v>14</v>
      </c>
      <c r="N7" s="409"/>
    </row>
    <row r="8" spans="1:14" ht="15.75" thickBot="1">
      <c r="A8" s="409"/>
      <c r="B8" s="696"/>
      <c r="C8" s="1097"/>
      <c r="D8" s="1097"/>
      <c r="E8" s="1097"/>
      <c r="F8" s="1097"/>
      <c r="G8" s="1097"/>
      <c r="H8" s="1097"/>
      <c r="I8" s="1097"/>
      <c r="J8" s="1097"/>
      <c r="K8" s="1106"/>
      <c r="L8" s="1099"/>
      <c r="M8" s="1099"/>
      <c r="N8" s="409"/>
    </row>
    <row r="9" spans="1:14" ht="15">
      <c r="A9" s="409"/>
      <c r="B9" s="697"/>
      <c r="C9" s="698"/>
      <c r="D9" s="698"/>
      <c r="E9" s="698"/>
      <c r="F9" s="699">
        <f>C9+D9-E9</f>
        <v>0</v>
      </c>
      <c r="G9" s="698"/>
      <c r="H9" s="698"/>
      <c r="I9" s="698"/>
      <c r="J9" s="699">
        <f>G9-H9+I9</f>
        <v>0</v>
      </c>
      <c r="K9" s="699"/>
      <c r="L9" s="699">
        <f>F9-J9+K9</f>
        <v>0</v>
      </c>
      <c r="M9" s="700"/>
      <c r="N9" s="409"/>
    </row>
    <row r="10" spans="1:14" ht="15">
      <c r="A10" s="409"/>
      <c r="B10" s="697"/>
      <c r="C10" s="698"/>
      <c r="D10" s="698"/>
      <c r="E10" s="698"/>
      <c r="F10" s="699"/>
      <c r="G10" s="698"/>
      <c r="H10" s="698"/>
      <c r="I10" s="698"/>
      <c r="J10" s="699"/>
      <c r="K10" s="699"/>
      <c r="L10" s="699"/>
      <c r="M10" s="700"/>
      <c r="N10" s="409"/>
    </row>
    <row r="11" spans="1:14" ht="15">
      <c r="A11" s="409"/>
      <c r="B11" s="697"/>
      <c r="C11" s="698"/>
      <c r="D11" s="698"/>
      <c r="E11" s="698"/>
      <c r="F11" s="699"/>
      <c r="G11" s="698"/>
      <c r="H11" s="698"/>
      <c r="I11" s="698"/>
      <c r="J11" s="699"/>
      <c r="K11" s="699"/>
      <c r="L11" s="699"/>
      <c r="M11" s="700"/>
      <c r="N11" s="409"/>
    </row>
    <row r="12" spans="1:14" ht="15">
      <c r="A12" s="409"/>
      <c r="B12" s="697"/>
      <c r="C12" s="698"/>
      <c r="D12" s="698"/>
      <c r="E12" s="698"/>
      <c r="F12" s="699"/>
      <c r="G12" s="698"/>
      <c r="H12" s="698"/>
      <c r="I12" s="698"/>
      <c r="J12" s="699"/>
      <c r="K12" s="699"/>
      <c r="L12" s="699"/>
      <c r="M12" s="700"/>
      <c r="N12" s="409"/>
    </row>
    <row r="13" spans="1:14" ht="15">
      <c r="A13" s="409"/>
      <c r="B13" s="697"/>
      <c r="C13" s="698"/>
      <c r="D13" s="698"/>
      <c r="E13" s="698"/>
      <c r="F13" s="699"/>
      <c r="G13" s="698"/>
      <c r="H13" s="698"/>
      <c r="I13" s="698"/>
      <c r="J13" s="699"/>
      <c r="K13" s="699"/>
      <c r="L13" s="699"/>
      <c r="M13" s="700"/>
      <c r="N13" s="409"/>
    </row>
    <row r="14" spans="1:14" ht="15">
      <c r="A14" s="409"/>
      <c r="B14" s="697"/>
      <c r="C14" s="698"/>
      <c r="D14" s="698"/>
      <c r="E14" s="698"/>
      <c r="F14" s="699">
        <f>C14+D14-E14</f>
        <v>0</v>
      </c>
      <c r="G14" s="698"/>
      <c r="H14" s="698"/>
      <c r="I14" s="698"/>
      <c r="J14" s="699">
        <f>G14-H14+I14</f>
        <v>0</v>
      </c>
      <c r="K14" s="699"/>
      <c r="L14" s="699">
        <f>F14-J14+K14</f>
        <v>0</v>
      </c>
      <c r="M14" s="700"/>
      <c r="N14" s="409"/>
    </row>
    <row r="15" spans="1:14" ht="15">
      <c r="A15" s="409"/>
      <c r="B15" s="697"/>
      <c r="C15" s="698"/>
      <c r="D15" s="698"/>
      <c r="E15" s="698"/>
      <c r="F15" s="699">
        <f>C15+D15-E15</f>
        <v>0</v>
      </c>
      <c r="G15" s="698"/>
      <c r="H15" s="698"/>
      <c r="I15" s="698"/>
      <c r="J15" s="699">
        <f>G15-H15+I15</f>
        <v>0</v>
      </c>
      <c r="K15" s="699"/>
      <c r="L15" s="699">
        <f>F15-J15+K15</f>
        <v>0</v>
      </c>
      <c r="M15" s="700"/>
      <c r="N15" s="409"/>
    </row>
    <row r="16" spans="1:14" ht="24" customHeight="1">
      <c r="A16" s="409"/>
      <c r="B16" s="697"/>
      <c r="C16" s="698"/>
      <c r="D16" s="698"/>
      <c r="E16" s="698"/>
      <c r="F16" s="699">
        <f>C16+D16-E16</f>
        <v>0</v>
      </c>
      <c r="G16" s="698"/>
      <c r="H16" s="698"/>
      <c r="I16" s="698"/>
      <c r="J16" s="699">
        <f>G16-H16+I16</f>
        <v>0</v>
      </c>
      <c r="K16" s="699"/>
      <c r="L16" s="699">
        <f>F16-J16+K16</f>
        <v>0</v>
      </c>
      <c r="M16" s="700"/>
      <c r="N16" s="409"/>
    </row>
    <row r="17" spans="1:14" ht="15.75" thickBot="1">
      <c r="A17" s="409"/>
      <c r="B17" s="701" t="s">
        <v>348</v>
      </c>
      <c r="C17" s="698"/>
      <c r="D17" s="698"/>
      <c r="E17" s="698"/>
      <c r="F17" s="699">
        <f>C17+D17-E17</f>
        <v>0</v>
      </c>
      <c r="G17" s="698"/>
      <c r="H17" s="698"/>
      <c r="I17" s="698"/>
      <c r="J17" s="699">
        <f>G17-H17+I17</f>
        <v>0</v>
      </c>
      <c r="K17" s="699"/>
      <c r="L17" s="699">
        <f>F17-J17+K17</f>
        <v>0</v>
      </c>
      <c r="M17" s="700"/>
      <c r="N17" s="409"/>
    </row>
    <row r="18" spans="1:14" ht="15.75" thickBot="1">
      <c r="A18" s="409"/>
      <c r="B18" s="563" t="s">
        <v>321</v>
      </c>
      <c r="C18" s="563">
        <f t="shared" ref="C18:M18" si="0">SUM(C9:C17)</f>
        <v>0</v>
      </c>
      <c r="D18" s="563">
        <f t="shared" si="0"/>
        <v>0</v>
      </c>
      <c r="E18" s="563">
        <f t="shared" si="0"/>
        <v>0</v>
      </c>
      <c r="F18" s="563">
        <f t="shared" si="0"/>
        <v>0</v>
      </c>
      <c r="G18" s="563">
        <f t="shared" si="0"/>
        <v>0</v>
      </c>
      <c r="H18" s="563">
        <f t="shared" si="0"/>
        <v>0</v>
      </c>
      <c r="I18" s="563">
        <f t="shared" si="0"/>
        <v>0</v>
      </c>
      <c r="J18" s="563">
        <f t="shared" si="0"/>
        <v>0</v>
      </c>
      <c r="K18" s="563">
        <f t="shared" si="0"/>
        <v>0</v>
      </c>
      <c r="L18" s="563">
        <f t="shared" si="0"/>
        <v>0</v>
      </c>
      <c r="M18" s="564">
        <f t="shared" si="0"/>
        <v>0</v>
      </c>
      <c r="N18" s="409"/>
    </row>
    <row r="19" spans="1:14" ht="15.75" thickBot="1">
      <c r="A19" s="702"/>
      <c r="B19" s="703" t="s">
        <v>322</v>
      </c>
      <c r="C19" s="415"/>
      <c r="D19" s="415"/>
      <c r="E19" s="415"/>
      <c r="F19" s="415">
        <f>C19+D19-E19</f>
        <v>0</v>
      </c>
      <c r="G19" s="415"/>
      <c r="H19" s="415"/>
      <c r="I19" s="415"/>
      <c r="J19" s="415">
        <f>G19-H19+I19</f>
        <v>0</v>
      </c>
      <c r="K19" s="415"/>
      <c r="L19" s="415">
        <f>F19-J19+K19</f>
        <v>0</v>
      </c>
      <c r="M19" s="704"/>
      <c r="N19" s="409"/>
    </row>
    <row r="20" spans="1:14">
      <c r="A20" s="34"/>
      <c r="B20" s="34"/>
      <c r="C20" s="34"/>
      <c r="D20" s="34"/>
      <c r="E20" s="34"/>
      <c r="F20" s="34"/>
      <c r="G20" s="34"/>
      <c r="H20" s="34"/>
      <c r="I20" s="34"/>
      <c r="J20" s="34"/>
      <c r="K20" s="34"/>
      <c r="L20" s="34"/>
      <c r="M20" s="34"/>
      <c r="N20" s="34"/>
    </row>
    <row r="21" spans="1:14">
      <c r="A21" s="34"/>
      <c r="B21" s="112" t="s">
        <v>92</v>
      </c>
      <c r="C21" s="392"/>
      <c r="D21" s="393"/>
      <c r="E21" s="393"/>
      <c r="F21" s="593"/>
      <c r="G21" s="34"/>
      <c r="H21" s="34"/>
      <c r="I21" s="34"/>
      <c r="J21" s="34"/>
      <c r="K21" s="34"/>
      <c r="L21" s="34"/>
      <c r="M21" s="34"/>
      <c r="N21" s="34"/>
    </row>
    <row r="22" spans="1:14">
      <c r="A22" s="34"/>
      <c r="B22" s="34"/>
      <c r="C22" s="112"/>
      <c r="D22" s="112"/>
      <c r="E22" s="112"/>
      <c r="F22" s="34"/>
      <c r="G22" s="34"/>
      <c r="H22" s="34"/>
      <c r="I22" s="34"/>
      <c r="J22" s="34"/>
      <c r="K22" s="34"/>
      <c r="L22" s="34"/>
      <c r="M22" s="34"/>
      <c r="N22" s="34"/>
    </row>
    <row r="23" spans="1:14">
      <c r="A23" s="34"/>
      <c r="B23" s="112" t="s">
        <v>93</v>
      </c>
      <c r="C23" s="34"/>
      <c r="D23" s="34"/>
      <c r="E23" s="34"/>
      <c r="F23" s="34"/>
      <c r="G23" s="34"/>
      <c r="H23" s="34"/>
      <c r="I23" s="34"/>
      <c r="J23" s="34"/>
      <c r="K23" s="34"/>
      <c r="L23" s="34"/>
      <c r="M23" s="34"/>
      <c r="N23" s="34"/>
    </row>
    <row r="24" spans="1:14">
      <c r="A24" s="34"/>
      <c r="B24" s="34"/>
      <c r="C24" s="34"/>
      <c r="D24" s="34"/>
      <c r="E24" s="34"/>
      <c r="F24" s="34"/>
      <c r="G24" s="34"/>
      <c r="H24" s="34"/>
      <c r="I24" s="34"/>
      <c r="J24" s="34"/>
      <c r="K24" s="34"/>
      <c r="L24" s="34"/>
      <c r="M24" s="34"/>
      <c r="N24" s="34"/>
    </row>
    <row r="25" spans="1:14">
      <c r="A25" s="34"/>
      <c r="B25" s="555" t="s">
        <v>94</v>
      </c>
      <c r="C25" s="34"/>
      <c r="D25" s="34"/>
      <c r="E25" s="34"/>
      <c r="F25" s="34"/>
      <c r="G25" s="34"/>
      <c r="H25" s="34"/>
      <c r="I25" s="34"/>
      <c r="J25" s="34"/>
      <c r="K25" s="34"/>
      <c r="L25" s="34"/>
      <c r="M25" s="34"/>
      <c r="N25" s="34"/>
    </row>
    <row r="26" spans="1:14">
      <c r="A26" s="34"/>
      <c r="B26" s="388" t="s">
        <v>95</v>
      </c>
      <c r="C26" s="34"/>
      <c r="D26" s="34"/>
      <c r="E26" s="34"/>
      <c r="F26" s="34"/>
      <c r="G26" s="34"/>
      <c r="H26" s="34"/>
      <c r="I26" s="34"/>
      <c r="J26" s="34"/>
      <c r="K26" s="34"/>
      <c r="L26" s="34"/>
      <c r="M26" s="34"/>
      <c r="N26" s="34"/>
    </row>
    <row r="27" spans="1:14">
      <c r="A27" s="34"/>
      <c r="B27" s="557" t="s">
        <v>96</v>
      </c>
      <c r="C27" s="34"/>
      <c r="D27" s="34"/>
      <c r="E27" s="34"/>
      <c r="F27" s="34"/>
      <c r="G27" s="34"/>
      <c r="H27" s="34"/>
      <c r="I27" s="34"/>
      <c r="J27" s="34"/>
      <c r="K27" s="34"/>
      <c r="L27" s="34"/>
      <c r="M27" s="34"/>
      <c r="N27" s="34"/>
    </row>
    <row r="28" spans="1:14">
      <c r="A28" s="34"/>
      <c r="B28" s="112"/>
      <c r="C28" s="34"/>
      <c r="D28" s="34"/>
      <c r="E28" s="34"/>
      <c r="F28" s="34"/>
      <c r="G28" s="34"/>
      <c r="H28" s="34"/>
      <c r="I28" s="34"/>
      <c r="J28" s="34"/>
      <c r="K28" s="34"/>
      <c r="L28" s="34"/>
      <c r="M28" s="34"/>
      <c r="N28" s="34"/>
    </row>
  </sheetData>
  <mergeCells count="17">
    <mergeCell ref="B3:M3"/>
    <mergeCell ref="B4:M4"/>
    <mergeCell ref="C6:F6"/>
    <mergeCell ref="G6:J6"/>
    <mergeCell ref="K6:K8"/>
    <mergeCell ref="L6:M6"/>
    <mergeCell ref="C7:C8"/>
    <mergeCell ref="D7:D8"/>
    <mergeCell ref="E7:E8"/>
    <mergeCell ref="F7:F8"/>
    <mergeCell ref="B5:M5"/>
    <mergeCell ref="G7:G8"/>
    <mergeCell ref="H7:H8"/>
    <mergeCell ref="I7:I8"/>
    <mergeCell ref="J7:J8"/>
    <mergeCell ref="L7:L8"/>
    <mergeCell ref="M7:M8"/>
  </mergeCells>
  <pageMargins left="0.23622047244094488" right="0.23622047244094488" top="0.74803149606299213" bottom="0.74803149606299213" header="0.31496062992125984" footer="0.31496062992125984"/>
  <pageSetup paperSize="9"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DACBD91-3DED-44E6-81DA-4B4291A407D0}">
            <xm:f>NOT(ISERROR(SEARCH("control",'EF. IND. separado'!D18)))</xm:f>
            <x14:dxf>
              <font>
                <color theme="0"/>
              </font>
              <fill>
                <patternFill>
                  <bgColor rgb="FFC00000"/>
                </patternFill>
              </fill>
            </x14:dxf>
          </x14:cfRule>
          <xm:sqref>D21:E21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topLeftCell="A7" zoomScale="75" zoomScaleNormal="75" workbookViewId="0">
      <selection activeCell="E25" sqref="E25"/>
    </sheetView>
  </sheetViews>
  <sheetFormatPr baseColWidth="10" defaultColWidth="11.42578125" defaultRowHeight="14.25"/>
  <cols>
    <col min="1" max="1" width="2.85546875" style="42" customWidth="1"/>
    <col min="2" max="2" width="1.7109375" style="42" customWidth="1"/>
    <col min="3" max="3" width="16" style="42" customWidth="1"/>
    <col min="4" max="4" width="11.5703125" style="42" bestFit="1" customWidth="1"/>
    <col min="5" max="5" width="20.140625" style="42" customWidth="1"/>
    <col min="6" max="6" width="3.7109375" style="42" customWidth="1"/>
    <col min="7" max="7" width="15.42578125" style="42" customWidth="1"/>
    <col min="8" max="8" width="18.85546875" style="42" customWidth="1"/>
    <col min="9" max="9" width="11.5703125" style="42" customWidth="1"/>
    <col min="10" max="10" width="3" style="42" customWidth="1"/>
    <col min="11" max="16384" width="11.42578125" style="42"/>
  </cols>
  <sheetData>
    <row r="2" spans="2:14" ht="15">
      <c r="B2" s="37"/>
      <c r="C2" s="38"/>
      <c r="D2" s="39"/>
      <c r="E2" s="39"/>
      <c r="F2" s="39"/>
      <c r="G2" s="40"/>
      <c r="H2" s="40"/>
      <c r="I2" s="41"/>
    </row>
    <row r="3" spans="2:14" ht="15">
      <c r="B3" s="43"/>
      <c r="C3" s="848" t="s">
        <v>694</v>
      </c>
      <c r="D3" s="848"/>
      <c r="E3" s="848"/>
      <c r="F3" s="848"/>
      <c r="G3" s="848"/>
      <c r="H3" s="848"/>
      <c r="I3" s="46"/>
    </row>
    <row r="4" spans="2:14">
      <c r="B4" s="43"/>
      <c r="C4" s="47"/>
      <c r="D4" s="47"/>
      <c r="E4" s="47"/>
      <c r="F4" s="47"/>
      <c r="I4" s="45"/>
    </row>
    <row r="5" spans="2:14" ht="15">
      <c r="B5" s="844" t="s">
        <v>0</v>
      </c>
      <c r="C5" s="845"/>
      <c r="D5" s="845"/>
      <c r="E5" s="845"/>
      <c r="F5" s="845"/>
      <c r="G5" s="845"/>
      <c r="H5" s="845"/>
      <c r="I5" s="846"/>
      <c r="K5" s="44"/>
      <c r="L5" s="44"/>
      <c r="M5" s="44"/>
      <c r="N5" s="44"/>
    </row>
    <row r="6" spans="2:14" ht="15">
      <c r="B6" s="43"/>
      <c r="C6" s="845" t="s">
        <v>1</v>
      </c>
      <c r="D6" s="845"/>
      <c r="E6" s="845"/>
      <c r="F6" s="845"/>
      <c r="G6" s="845"/>
      <c r="H6" s="845"/>
      <c r="I6" s="46"/>
      <c r="J6" s="44"/>
      <c r="K6" s="44"/>
      <c r="L6" s="44"/>
      <c r="M6" s="44"/>
      <c r="N6" s="44"/>
    </row>
    <row r="7" spans="2:14" ht="15">
      <c r="B7" s="43"/>
      <c r="C7" s="763"/>
      <c r="D7" s="763"/>
      <c r="E7" s="763"/>
      <c r="F7" s="763"/>
      <c r="G7" s="763"/>
      <c r="H7" s="763"/>
      <c r="I7" s="764"/>
      <c r="J7" s="44"/>
      <c r="K7" s="44"/>
      <c r="L7" s="44"/>
      <c r="M7" s="44"/>
      <c r="N7" s="44"/>
    </row>
    <row r="8" spans="2:14" ht="15">
      <c r="B8" s="43"/>
      <c r="C8" s="845" t="s">
        <v>2</v>
      </c>
      <c r="D8" s="845"/>
      <c r="E8" s="845"/>
      <c r="F8" s="845"/>
      <c r="G8" s="845"/>
      <c r="H8" s="845"/>
      <c r="I8" s="46"/>
    </row>
    <row r="9" spans="2:14">
      <c r="B9" s="43"/>
      <c r="C9" s="849" t="s">
        <v>3</v>
      </c>
      <c r="D9" s="849"/>
      <c r="E9" s="849"/>
      <c r="F9" s="849"/>
      <c r="G9" s="849"/>
      <c r="H9" s="849"/>
      <c r="I9" s="45"/>
    </row>
    <row r="10" spans="2:14" ht="15">
      <c r="B10" s="43"/>
      <c r="C10" s="48"/>
      <c r="D10" s="48"/>
      <c r="E10" s="48"/>
      <c r="F10" s="48"/>
      <c r="G10" s="49"/>
      <c r="H10" s="49"/>
      <c r="I10" s="50"/>
    </row>
    <row r="11" spans="2:14" ht="15">
      <c r="B11" s="43"/>
      <c r="C11" s="51" t="s">
        <v>4</v>
      </c>
      <c r="D11" s="48"/>
      <c r="E11" s="48"/>
      <c r="F11" s="48"/>
      <c r="G11" s="49"/>
      <c r="H11" s="49"/>
      <c r="I11" s="50"/>
    </row>
    <row r="12" spans="2:14" ht="15">
      <c r="B12" s="43"/>
      <c r="C12" s="51"/>
      <c r="D12" s="48"/>
      <c r="E12" s="48"/>
      <c r="F12" s="48"/>
      <c r="G12" s="49"/>
      <c r="H12" s="49"/>
      <c r="I12" s="50"/>
    </row>
    <row r="13" spans="2:14">
      <c r="B13" s="43"/>
      <c r="C13" s="51" t="s">
        <v>5</v>
      </c>
      <c r="D13" s="49"/>
      <c r="E13" s="49"/>
      <c r="F13" s="49"/>
      <c r="G13" s="49"/>
      <c r="H13" s="49"/>
      <c r="I13" s="50"/>
    </row>
    <row r="14" spans="2:14">
      <c r="B14" s="43"/>
      <c r="C14" s="49"/>
      <c r="D14" s="49"/>
      <c r="E14" s="49"/>
      <c r="F14" s="49"/>
      <c r="G14" s="49"/>
      <c r="H14" s="49"/>
      <c r="I14" s="50"/>
    </row>
    <row r="15" spans="2:14">
      <c r="B15" s="43"/>
      <c r="C15" s="51" t="s">
        <v>6</v>
      </c>
      <c r="D15" s="51"/>
      <c r="E15" s="49"/>
      <c r="F15" s="49"/>
      <c r="G15" s="49"/>
      <c r="H15" s="49"/>
      <c r="I15" s="50"/>
    </row>
    <row r="16" spans="2:14">
      <c r="B16" s="43"/>
      <c r="C16" s="49"/>
      <c r="D16" s="49"/>
      <c r="E16" s="49"/>
      <c r="F16" s="49"/>
      <c r="G16" s="49"/>
      <c r="H16" s="49"/>
      <c r="I16" s="50"/>
    </row>
    <row r="17" spans="2:9">
      <c r="B17" s="43"/>
      <c r="C17" s="850" t="s">
        <v>7</v>
      </c>
      <c r="D17" s="850"/>
      <c r="E17" s="51"/>
      <c r="F17" s="49"/>
      <c r="G17" s="49"/>
      <c r="H17" s="49"/>
      <c r="I17" s="50"/>
    </row>
    <row r="18" spans="2:9" ht="15">
      <c r="B18" s="43"/>
      <c r="C18" s="48"/>
      <c r="D18" s="48"/>
      <c r="E18" s="51"/>
      <c r="F18" s="48"/>
      <c r="G18" s="49"/>
      <c r="H18" s="49"/>
      <c r="I18" s="50"/>
    </row>
    <row r="19" spans="2:9">
      <c r="B19" s="43"/>
      <c r="C19" s="49"/>
      <c r="D19" s="49"/>
      <c r="E19" s="51"/>
      <c r="F19" s="49"/>
      <c r="G19" s="49"/>
      <c r="H19" s="49"/>
      <c r="I19" s="50"/>
    </row>
    <row r="20" spans="2:9" ht="15">
      <c r="B20" s="43"/>
      <c r="C20" s="842" t="s">
        <v>782</v>
      </c>
      <c r="D20" s="842"/>
      <c r="E20" s="842"/>
      <c r="F20" s="842"/>
      <c r="G20" s="842"/>
      <c r="H20" s="842"/>
      <c r="I20" s="843"/>
    </row>
    <row r="21" spans="2:9">
      <c r="B21" s="43"/>
      <c r="C21" s="49"/>
      <c r="D21" s="49"/>
      <c r="E21" s="49"/>
      <c r="F21" s="49"/>
      <c r="G21" s="49"/>
      <c r="H21" s="49"/>
      <c r="I21" s="50"/>
    </row>
    <row r="22" spans="2:9" ht="15" customHeight="1">
      <c r="B22" s="43"/>
      <c r="C22" s="51" t="s">
        <v>8</v>
      </c>
      <c r="D22" s="51"/>
      <c r="E22" s="51"/>
      <c r="F22" s="49"/>
      <c r="G22" s="51" t="s">
        <v>9</v>
      </c>
      <c r="H22" s="49"/>
      <c r="I22" s="50"/>
    </row>
    <row r="23" spans="2:9">
      <c r="B23" s="43"/>
      <c r="C23" s="51" t="s">
        <v>10</v>
      </c>
      <c r="D23" s="51"/>
      <c r="E23" s="49"/>
      <c r="F23" s="49"/>
      <c r="G23" s="49"/>
      <c r="H23" s="49"/>
      <c r="I23" s="50"/>
    </row>
    <row r="24" spans="2:9" ht="15">
      <c r="B24" s="43"/>
      <c r="C24" s="70" t="s">
        <v>990</v>
      </c>
      <c r="D24" s="49"/>
      <c r="E24" s="49"/>
      <c r="F24" s="49"/>
      <c r="G24" s="52"/>
      <c r="H24" s="765"/>
      <c r="I24" s="50"/>
    </row>
    <row r="25" spans="2:9">
      <c r="B25" s="43"/>
      <c r="C25" s="51"/>
      <c r="D25" s="49"/>
      <c r="E25" s="49"/>
      <c r="F25" s="49"/>
      <c r="G25" s="52"/>
      <c r="H25" s="765"/>
      <c r="I25" s="50"/>
    </row>
    <row r="26" spans="2:9">
      <c r="B26" s="43"/>
      <c r="C26" s="51" t="s">
        <v>11</v>
      </c>
      <c r="D26" s="49"/>
      <c r="F26" s="49"/>
      <c r="G26" s="49" t="s">
        <v>12</v>
      </c>
      <c r="H26" s="765"/>
      <c r="I26" s="50"/>
    </row>
    <row r="27" spans="2:9" ht="15">
      <c r="B27" s="43"/>
      <c r="C27" s="51" t="s">
        <v>13</v>
      </c>
      <c r="D27" s="48"/>
      <c r="E27" s="49"/>
      <c r="F27" s="48"/>
      <c r="G27" s="49" t="s">
        <v>14</v>
      </c>
      <c r="H27" s="49"/>
      <c r="I27" s="50"/>
    </row>
    <row r="28" spans="2:9" ht="15">
      <c r="B28" s="43"/>
      <c r="C28" s="51" t="s">
        <v>15</v>
      </c>
      <c r="D28" s="48"/>
      <c r="E28" s="48"/>
      <c r="F28" s="48"/>
      <c r="G28" s="49"/>
      <c r="H28" s="49"/>
      <c r="I28" s="50"/>
    </row>
    <row r="29" spans="2:9" ht="15">
      <c r="B29" s="43"/>
      <c r="C29" s="51" t="s">
        <v>16</v>
      </c>
      <c r="D29" s="48"/>
      <c r="E29" s="48"/>
      <c r="F29" s="48"/>
      <c r="G29" s="49"/>
      <c r="H29" s="49"/>
      <c r="I29" s="50"/>
    </row>
    <row r="30" spans="2:9" ht="15">
      <c r="B30" s="43"/>
      <c r="C30" s="51" t="s">
        <v>17</v>
      </c>
      <c r="D30" s="48"/>
      <c r="E30" s="48"/>
      <c r="F30" s="48"/>
      <c r="G30" s="49"/>
      <c r="H30" s="49"/>
      <c r="I30" s="50"/>
    </row>
    <row r="31" spans="2:9" ht="15">
      <c r="B31" s="43"/>
      <c r="C31" s="51" t="s">
        <v>18</v>
      </c>
      <c r="D31" s="48"/>
      <c r="E31" s="48"/>
      <c r="F31" s="48"/>
      <c r="G31" s="49"/>
      <c r="H31" s="49"/>
      <c r="I31" s="50"/>
    </row>
    <row r="32" spans="2:9" ht="15">
      <c r="B32" s="43"/>
      <c r="C32" s="51" t="s">
        <v>19</v>
      </c>
      <c r="D32" s="48"/>
      <c r="E32" s="48"/>
      <c r="F32" s="48"/>
      <c r="G32" s="49"/>
      <c r="H32" s="49"/>
      <c r="I32" s="50"/>
    </row>
    <row r="33" spans="2:9" ht="15">
      <c r="B33" s="43"/>
      <c r="C33" s="51" t="s">
        <v>20</v>
      </c>
      <c r="D33" s="48"/>
      <c r="E33" s="48"/>
      <c r="F33" s="48"/>
      <c r="G33" s="49"/>
      <c r="H33" s="49"/>
      <c r="I33" s="50"/>
    </row>
    <row r="34" spans="2:9" ht="15">
      <c r="B34" s="43"/>
      <c r="C34" s="51"/>
      <c r="D34" s="48"/>
      <c r="E34" s="48"/>
      <c r="F34" s="48"/>
      <c r="G34" s="49"/>
      <c r="H34" s="49"/>
      <c r="I34" s="50"/>
    </row>
    <row r="35" spans="2:9">
      <c r="B35" s="43"/>
      <c r="C35" s="51" t="s">
        <v>21</v>
      </c>
      <c r="D35" s="49"/>
      <c r="E35" s="49"/>
      <c r="F35" s="49"/>
      <c r="G35" s="49"/>
      <c r="H35" s="49"/>
      <c r="I35" s="50"/>
    </row>
    <row r="36" spans="2:9" ht="15">
      <c r="B36" s="43"/>
      <c r="C36" s="53"/>
      <c r="D36" s="53"/>
      <c r="E36" s="53"/>
      <c r="F36" s="53"/>
      <c r="G36" s="49"/>
      <c r="H36" s="49"/>
      <c r="I36" s="50"/>
    </row>
    <row r="37" spans="2:9" ht="15">
      <c r="B37" s="43"/>
      <c r="C37" s="53"/>
      <c r="D37" s="53"/>
      <c r="E37" s="53"/>
      <c r="F37" s="53"/>
      <c r="G37" s="49"/>
      <c r="H37" s="49"/>
      <c r="I37" s="50"/>
    </row>
    <row r="38" spans="2:9" ht="15">
      <c r="B38" s="43"/>
      <c r="C38" s="53"/>
      <c r="D38" s="53"/>
      <c r="E38" s="53"/>
      <c r="F38" s="53"/>
      <c r="G38" s="49"/>
      <c r="H38" s="49"/>
      <c r="I38" s="50"/>
    </row>
    <row r="39" spans="2:9" ht="15">
      <c r="B39" s="43"/>
      <c r="C39" s="845" t="s">
        <v>22</v>
      </c>
      <c r="D39" s="845"/>
      <c r="E39" s="845"/>
      <c r="F39" s="845"/>
      <c r="G39" s="845"/>
      <c r="H39" s="845"/>
      <c r="I39" s="45"/>
    </row>
    <row r="40" spans="2:9" ht="15">
      <c r="B40" s="43"/>
      <c r="I40" s="46"/>
    </row>
    <row r="41" spans="2:9">
      <c r="B41" s="43"/>
      <c r="I41" s="45"/>
    </row>
    <row r="42" spans="2:9" ht="15">
      <c r="B42" s="43"/>
      <c r="C42" s="837" t="s">
        <v>23</v>
      </c>
      <c r="D42" s="837"/>
      <c r="E42" s="837"/>
      <c r="F42" s="82"/>
      <c r="G42" s="837" t="s">
        <v>24</v>
      </c>
      <c r="H42" s="837"/>
      <c r="I42" s="46"/>
    </row>
    <row r="43" spans="2:9">
      <c r="B43" s="43"/>
      <c r="C43" s="838" t="s">
        <v>25</v>
      </c>
      <c r="D43" s="838" t="s">
        <v>26</v>
      </c>
      <c r="E43" s="840" t="s">
        <v>27</v>
      </c>
      <c r="G43" s="838" t="s">
        <v>28</v>
      </c>
      <c r="H43" s="838" t="s">
        <v>29</v>
      </c>
      <c r="I43" s="847"/>
    </row>
    <row r="44" spans="2:9">
      <c r="B44" s="43"/>
      <c r="C44" s="839"/>
      <c r="D44" s="839"/>
      <c r="E44" s="841"/>
      <c r="G44" s="839"/>
      <c r="H44" s="839"/>
      <c r="I44" s="847"/>
    </row>
    <row r="45" spans="2:9">
      <c r="B45" s="43"/>
      <c r="C45" s="83">
        <v>0</v>
      </c>
      <c r="D45" s="84" t="s">
        <v>30</v>
      </c>
      <c r="E45" s="83">
        <v>1</v>
      </c>
      <c r="G45" s="85">
        <v>0</v>
      </c>
      <c r="H45" s="85">
        <v>0</v>
      </c>
      <c r="I45" s="45"/>
    </row>
    <row r="46" spans="2:9">
      <c r="B46" s="43"/>
      <c r="C46" s="86"/>
      <c r="D46" s="87"/>
      <c r="E46" s="86"/>
      <c r="G46" s="88"/>
      <c r="H46" s="88"/>
      <c r="I46" s="45"/>
    </row>
    <row r="47" spans="2:9">
      <c r="B47" s="43"/>
      <c r="C47" s="86"/>
      <c r="D47" s="87"/>
      <c r="E47" s="86"/>
      <c r="G47" s="88"/>
      <c r="H47" s="88"/>
      <c r="I47" s="45"/>
    </row>
    <row r="48" spans="2:9">
      <c r="B48" s="43"/>
      <c r="C48" s="86"/>
      <c r="D48" s="87"/>
      <c r="E48" s="86"/>
      <c r="G48" s="88"/>
      <c r="H48" s="88"/>
      <c r="I48" s="45"/>
    </row>
    <row r="49" spans="2:9" ht="15">
      <c r="B49" s="43"/>
      <c r="C49" s="837" t="s">
        <v>31</v>
      </c>
      <c r="D49" s="837"/>
      <c r="E49" s="837"/>
      <c r="F49" s="82"/>
      <c r="G49" s="837" t="s">
        <v>24</v>
      </c>
      <c r="H49" s="837"/>
      <c r="I49" s="45"/>
    </row>
    <row r="50" spans="2:9">
      <c r="B50" s="43"/>
      <c r="C50" s="838" t="s">
        <v>25</v>
      </c>
      <c r="D50" s="838" t="s">
        <v>26</v>
      </c>
      <c r="E50" s="840" t="s">
        <v>27</v>
      </c>
      <c r="G50" s="838" t="s">
        <v>28</v>
      </c>
      <c r="H50" s="838" t="s">
        <v>29</v>
      </c>
      <c r="I50" s="45"/>
    </row>
    <row r="51" spans="2:9">
      <c r="B51" s="43"/>
      <c r="C51" s="839"/>
      <c r="D51" s="839"/>
      <c r="E51" s="841"/>
      <c r="G51" s="839"/>
      <c r="H51" s="839"/>
      <c r="I51" s="45"/>
    </row>
    <row r="52" spans="2:9" ht="14.25" customHeight="1">
      <c r="B52" s="43"/>
      <c r="C52" s="83">
        <v>0</v>
      </c>
      <c r="D52" s="84" t="s">
        <v>30</v>
      </c>
      <c r="E52" s="83">
        <v>1</v>
      </c>
      <c r="G52" s="85">
        <v>0</v>
      </c>
      <c r="H52" s="85">
        <v>0</v>
      </c>
      <c r="I52" s="45"/>
    </row>
    <row r="53" spans="2:9" ht="14.25" customHeight="1">
      <c r="B53" s="43"/>
      <c r="C53" s="86"/>
      <c r="D53" s="87"/>
      <c r="E53" s="86"/>
      <c r="G53" s="88"/>
      <c r="H53" s="88"/>
      <c r="I53" s="45"/>
    </row>
    <row r="54" spans="2:9" ht="14.25" customHeight="1">
      <c r="B54" s="43"/>
      <c r="C54" s="86"/>
      <c r="D54" s="87"/>
      <c r="E54" s="86"/>
      <c r="G54" s="88"/>
      <c r="H54" s="88"/>
      <c r="I54" s="45"/>
    </row>
    <row r="55" spans="2:9">
      <c r="B55" s="43"/>
      <c r="C55" s="86"/>
      <c r="D55" s="87"/>
      <c r="E55" s="86"/>
      <c r="G55" s="86"/>
      <c r="H55" s="86"/>
      <c r="I55" s="45"/>
    </row>
    <row r="56" spans="2:9">
      <c r="B56" s="54"/>
      <c r="C56" s="55"/>
      <c r="D56" s="55"/>
      <c r="E56" s="55"/>
      <c r="F56" s="55"/>
      <c r="G56" s="55"/>
      <c r="H56" s="55"/>
      <c r="I56" s="56"/>
    </row>
  </sheetData>
  <mergeCells count="23">
    <mergeCell ref="C17:D17"/>
    <mergeCell ref="C3:H3"/>
    <mergeCell ref="B5:I5"/>
    <mergeCell ref="C6:H6"/>
    <mergeCell ref="C8:H8"/>
    <mergeCell ref="C9:H9"/>
    <mergeCell ref="C20:I20"/>
    <mergeCell ref="C39:H39"/>
    <mergeCell ref="C42:E42"/>
    <mergeCell ref="G42:H42"/>
    <mergeCell ref="C43:C44"/>
    <mergeCell ref="D43:D44"/>
    <mergeCell ref="E43:E44"/>
    <mergeCell ref="G43:G44"/>
    <mergeCell ref="H43:H44"/>
    <mergeCell ref="I43:I44"/>
    <mergeCell ref="C49:E49"/>
    <mergeCell ref="G49:H49"/>
    <mergeCell ref="C50:C51"/>
    <mergeCell ref="D50:D51"/>
    <mergeCell ref="E50:E51"/>
    <mergeCell ref="G50:G51"/>
    <mergeCell ref="H50:H51"/>
  </mergeCells>
  <pageMargins left="0.23622047244094488" right="0.23622047244094488" top="0.74803149606299213" bottom="0.74803149606299213" header="0.31496062992125984" footer="0.31496062992125984"/>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topLeftCell="A19" zoomScale="75" zoomScaleNormal="75" workbookViewId="0">
      <selection activeCell="E6" sqref="E6"/>
    </sheetView>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3.4257812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thickBot="1">
      <c r="B1" s="318"/>
      <c r="C1" s="285"/>
      <c r="D1" s="285"/>
      <c r="E1" s="285"/>
      <c r="F1" s="285"/>
      <c r="G1" s="285"/>
      <c r="H1" s="285"/>
      <c r="I1" s="285"/>
      <c r="J1" s="285"/>
      <c r="K1" s="285"/>
      <c r="L1" s="285"/>
      <c r="M1" s="285"/>
    </row>
    <row r="2" spans="2:15" s="1" customFormat="1" ht="18.95" customHeight="1">
      <c r="B2" s="374" t="s">
        <v>694</v>
      </c>
      <c r="C2" s="283"/>
      <c r="D2" s="283"/>
      <c r="E2" s="283"/>
      <c r="F2" s="283"/>
      <c r="G2" s="283"/>
      <c r="H2" s="283"/>
      <c r="I2" s="283"/>
      <c r="J2" s="283"/>
      <c r="K2" s="283"/>
      <c r="L2" s="283"/>
      <c r="M2" s="284"/>
      <c r="O2" s="13"/>
    </row>
    <row r="3" spans="2:15" ht="48.75" customHeight="1" thickBot="1">
      <c r="B3" s="851" t="s">
        <v>1027</v>
      </c>
      <c r="C3" s="852"/>
      <c r="D3" s="852"/>
      <c r="E3" s="852"/>
      <c r="F3" s="852"/>
      <c r="G3" s="852"/>
      <c r="H3" s="852"/>
      <c r="I3" s="852"/>
      <c r="J3" s="852"/>
      <c r="K3" s="852"/>
      <c r="L3" s="852"/>
      <c r="M3" s="853"/>
    </row>
    <row r="4" spans="2:15" ht="15" customHeight="1" thickBot="1">
      <c r="B4" s="342"/>
      <c r="C4" s="333"/>
      <c r="D4" s="333"/>
      <c r="E4" s="320"/>
      <c r="F4" s="625" t="s">
        <v>14</v>
      </c>
      <c r="G4" s="465" t="s">
        <v>14</v>
      </c>
      <c r="H4" s="342"/>
      <c r="I4" s="333"/>
      <c r="J4" s="333"/>
      <c r="K4" s="621"/>
      <c r="L4" s="625" t="s">
        <v>14</v>
      </c>
      <c r="M4" s="465" t="s">
        <v>14</v>
      </c>
    </row>
    <row r="5" spans="2:15" ht="17.100000000000001" customHeight="1">
      <c r="B5" s="321" t="s">
        <v>32</v>
      </c>
      <c r="C5" s="597"/>
      <c r="D5" s="597"/>
      <c r="E5" s="588"/>
      <c r="F5" s="629" t="s">
        <v>33</v>
      </c>
      <c r="G5" s="323" t="s">
        <v>33</v>
      </c>
      <c r="H5" s="321" t="s">
        <v>34</v>
      </c>
      <c r="I5" s="18"/>
      <c r="J5" s="18"/>
      <c r="K5" s="622"/>
      <c r="L5" s="626" t="s">
        <v>33</v>
      </c>
      <c r="M5" s="623" t="s">
        <v>33</v>
      </c>
    </row>
    <row r="6" spans="2:15" ht="17.100000000000001" customHeight="1">
      <c r="B6" s="324" t="s">
        <v>35</v>
      </c>
      <c r="C6" s="18"/>
      <c r="D6" s="18"/>
      <c r="E6" s="18"/>
      <c r="F6" s="630"/>
      <c r="G6" s="325"/>
      <c r="H6" s="324" t="s">
        <v>36</v>
      </c>
      <c r="I6" s="18"/>
      <c r="J6" s="18"/>
      <c r="K6" s="622"/>
      <c r="L6" s="627"/>
      <c r="M6" s="622"/>
    </row>
    <row r="7" spans="2:15" ht="17.100000000000001" customHeight="1">
      <c r="B7" s="326" t="s">
        <v>37</v>
      </c>
      <c r="C7" s="18"/>
      <c r="D7" s="343"/>
      <c r="E7" s="295" t="s">
        <v>38</v>
      </c>
      <c r="F7" s="535">
        <v>0</v>
      </c>
      <c r="G7" s="624">
        <v>0</v>
      </c>
      <c r="H7" s="326" t="s">
        <v>676</v>
      </c>
      <c r="I7" s="18"/>
      <c r="J7" s="18"/>
      <c r="K7" s="604" t="s">
        <v>39</v>
      </c>
      <c r="L7" s="535">
        <v>0</v>
      </c>
      <c r="M7" s="624">
        <v>0</v>
      </c>
    </row>
    <row r="8" spans="2:15" ht="17.100000000000001" customHeight="1">
      <c r="B8" s="326" t="s">
        <v>40</v>
      </c>
      <c r="C8" s="18"/>
      <c r="D8" s="343"/>
      <c r="E8" s="295" t="s">
        <v>41</v>
      </c>
      <c r="F8" s="535">
        <v>0</v>
      </c>
      <c r="G8" s="624">
        <v>0</v>
      </c>
      <c r="H8" s="326" t="s">
        <v>42</v>
      </c>
      <c r="I8" s="18"/>
      <c r="J8" s="18"/>
      <c r="K8" s="604" t="s">
        <v>43</v>
      </c>
      <c r="L8" s="535">
        <v>0</v>
      </c>
      <c r="M8" s="624">
        <v>0</v>
      </c>
    </row>
    <row r="9" spans="2:15" ht="17.100000000000001" customHeight="1">
      <c r="B9" s="326" t="s">
        <v>44</v>
      </c>
      <c r="C9" s="18"/>
      <c r="D9" s="343"/>
      <c r="E9" s="295" t="s">
        <v>45</v>
      </c>
      <c r="F9" s="535">
        <v>0</v>
      </c>
      <c r="G9" s="624">
        <v>0</v>
      </c>
      <c r="H9" s="326" t="s">
        <v>46</v>
      </c>
      <c r="I9" s="18"/>
      <c r="J9" s="18"/>
      <c r="K9" s="604" t="s">
        <v>47</v>
      </c>
      <c r="L9" s="535">
        <v>0</v>
      </c>
      <c r="M9" s="624">
        <v>0</v>
      </c>
    </row>
    <row r="10" spans="2:15" ht="17.100000000000001" customHeight="1">
      <c r="B10" s="326" t="s">
        <v>48</v>
      </c>
      <c r="C10" s="18"/>
      <c r="D10" s="343"/>
      <c r="E10" s="295" t="s">
        <v>49</v>
      </c>
      <c r="F10" s="535">
        <v>0</v>
      </c>
      <c r="G10" s="624">
        <v>0</v>
      </c>
      <c r="H10" s="326" t="s">
        <v>50</v>
      </c>
      <c r="I10" s="18"/>
      <c r="J10" s="18"/>
      <c r="K10" s="604" t="s">
        <v>51</v>
      </c>
      <c r="L10" s="535">
        <v>0</v>
      </c>
      <c r="M10" s="624">
        <v>0</v>
      </c>
    </row>
    <row r="11" spans="2:15" ht="17.100000000000001" customHeight="1">
      <c r="B11" s="326" t="s">
        <v>52</v>
      </c>
      <c r="C11" s="18"/>
      <c r="D11" s="343"/>
      <c r="E11" s="295" t="s">
        <v>53</v>
      </c>
      <c r="F11" s="535">
        <v>0</v>
      </c>
      <c r="G11" s="624">
        <v>0</v>
      </c>
      <c r="H11" s="326" t="s">
        <v>54</v>
      </c>
      <c r="I11" s="18"/>
      <c r="J11" s="18"/>
      <c r="K11" s="604" t="s">
        <v>55</v>
      </c>
      <c r="L11" s="535">
        <v>0</v>
      </c>
      <c r="M11" s="624">
        <v>0</v>
      </c>
    </row>
    <row r="12" spans="2:15" ht="17.100000000000001" customHeight="1">
      <c r="B12" s="326" t="s">
        <v>249</v>
      </c>
      <c r="C12" s="18"/>
      <c r="D12" s="343"/>
      <c r="E12" s="295" t="s">
        <v>1000</v>
      </c>
      <c r="F12" s="535">
        <v>0</v>
      </c>
      <c r="G12" s="624">
        <v>0</v>
      </c>
      <c r="H12" s="326" t="s">
        <v>58</v>
      </c>
      <c r="I12" s="18"/>
      <c r="J12" s="18"/>
      <c r="K12" s="604" t="s">
        <v>1000</v>
      </c>
      <c r="L12" s="535">
        <v>0</v>
      </c>
      <c r="M12" s="624">
        <v>0</v>
      </c>
    </row>
    <row r="13" spans="2:15" ht="17.100000000000001" customHeight="1">
      <c r="B13" s="326" t="s">
        <v>60</v>
      </c>
      <c r="C13" s="18"/>
      <c r="D13" s="343"/>
      <c r="E13" s="295" t="s">
        <v>57</v>
      </c>
      <c r="F13" s="535">
        <v>0</v>
      </c>
      <c r="G13" s="624">
        <v>0</v>
      </c>
      <c r="H13" s="326" t="s">
        <v>62</v>
      </c>
      <c r="I13" s="6"/>
      <c r="J13" s="6"/>
      <c r="K13" s="604" t="s">
        <v>59</v>
      </c>
      <c r="L13" s="535">
        <v>0</v>
      </c>
      <c r="M13" s="624">
        <v>0</v>
      </c>
    </row>
    <row r="14" spans="2:15" ht="17.100000000000001" customHeight="1">
      <c r="B14" s="326" t="s">
        <v>64</v>
      </c>
      <c r="C14" s="18"/>
      <c r="D14" s="343"/>
      <c r="E14" s="295" t="s">
        <v>61</v>
      </c>
      <c r="F14" s="535">
        <v>0</v>
      </c>
      <c r="G14" s="624">
        <v>0</v>
      </c>
      <c r="H14" s="326" t="s">
        <v>66</v>
      </c>
      <c r="I14" s="18"/>
      <c r="J14" s="18"/>
      <c r="K14" s="604" t="s">
        <v>63</v>
      </c>
      <c r="L14" s="535">
        <v>0</v>
      </c>
      <c r="M14" s="624">
        <v>0</v>
      </c>
    </row>
    <row r="15" spans="2:15" ht="16.5" customHeight="1">
      <c r="B15" s="326" t="s">
        <v>68</v>
      </c>
      <c r="C15" s="18"/>
      <c r="D15" s="343"/>
      <c r="E15" s="295" t="s">
        <v>65</v>
      </c>
      <c r="F15" s="535">
        <v>0</v>
      </c>
      <c r="G15" s="624">
        <v>0</v>
      </c>
      <c r="H15" s="481" t="s">
        <v>73</v>
      </c>
      <c r="I15" s="18"/>
      <c r="J15" s="18"/>
      <c r="K15" s="604" t="s">
        <v>1008</v>
      </c>
      <c r="L15" s="535">
        <v>0</v>
      </c>
      <c r="M15" s="624">
        <v>0</v>
      </c>
    </row>
    <row r="16" spans="2:15" ht="17.100000000000001" customHeight="1">
      <c r="B16" s="326" t="s">
        <v>69</v>
      </c>
      <c r="C16" s="18"/>
      <c r="D16" s="343"/>
      <c r="E16" s="295" t="s">
        <v>70</v>
      </c>
      <c r="F16" s="535">
        <v>0</v>
      </c>
      <c r="G16" s="624">
        <v>0</v>
      </c>
      <c r="H16" s="481"/>
      <c r="I16" s="18"/>
      <c r="J16" s="18"/>
      <c r="K16" s="605"/>
      <c r="L16" s="535"/>
      <c r="M16" s="624"/>
    </row>
    <row r="17" spans="2:13" ht="15.75" thickBot="1">
      <c r="B17" s="326" t="s">
        <v>71</v>
      </c>
      <c r="C17" s="18"/>
      <c r="D17" s="343"/>
      <c r="E17" s="295" t="s">
        <v>1001</v>
      </c>
      <c r="F17" s="535">
        <v>0</v>
      </c>
      <c r="G17" s="624">
        <v>0</v>
      </c>
      <c r="H17" s="481"/>
      <c r="I17" s="18"/>
      <c r="J17" s="18"/>
      <c r="K17" s="605"/>
      <c r="L17" s="535"/>
      <c r="M17" s="624"/>
    </row>
    <row r="18" spans="2:13" ht="17.100000000000001" customHeight="1" thickBot="1">
      <c r="B18" s="328" t="s">
        <v>74</v>
      </c>
      <c r="C18" s="329"/>
      <c r="D18" s="332"/>
      <c r="E18" s="330"/>
      <c r="F18" s="475">
        <f>SUM(F7:F17)</f>
        <v>0</v>
      </c>
      <c r="G18" s="613">
        <f>SUM(G7:G17)</f>
        <v>0</v>
      </c>
      <c r="H18" s="328" t="s">
        <v>75</v>
      </c>
      <c r="I18" s="332"/>
      <c r="J18" s="332"/>
      <c r="K18" s="376"/>
      <c r="L18" s="475">
        <f>SUM(L7:L17)</f>
        <v>0</v>
      </c>
      <c r="M18" s="620">
        <f>SUM(M7:M17)</f>
        <v>0</v>
      </c>
    </row>
    <row r="19" spans="2:13" ht="15.95" customHeight="1">
      <c r="B19" s="324" t="s">
        <v>76</v>
      </c>
      <c r="C19" s="18"/>
      <c r="D19" s="343"/>
      <c r="E19" s="295"/>
      <c r="F19" s="535"/>
      <c r="G19" s="716"/>
      <c r="H19" s="712" t="s">
        <v>77</v>
      </c>
      <c r="I19" s="18"/>
      <c r="J19" s="18"/>
      <c r="K19" s="334"/>
      <c r="L19" s="613"/>
      <c r="M19" s="613"/>
    </row>
    <row r="20" spans="2:13" ht="15.95" customHeight="1">
      <c r="B20" s="326" t="s">
        <v>40</v>
      </c>
      <c r="C20" s="18"/>
      <c r="D20" s="343"/>
      <c r="E20" s="295" t="s">
        <v>41</v>
      </c>
      <c r="F20" s="535">
        <v>0</v>
      </c>
      <c r="G20" s="535">
        <v>0</v>
      </c>
      <c r="H20" s="713" t="s">
        <v>676</v>
      </c>
      <c r="K20" s="604" t="s">
        <v>39</v>
      </c>
      <c r="L20" s="609">
        <v>0</v>
      </c>
      <c r="M20" s="601">
        <v>0</v>
      </c>
    </row>
    <row r="21" spans="2:13" ht="17.100000000000001" customHeight="1">
      <c r="B21" s="326" t="s">
        <v>44</v>
      </c>
      <c r="E21" s="295" t="s">
        <v>45</v>
      </c>
      <c r="F21" s="535">
        <v>0</v>
      </c>
      <c r="G21" s="535">
        <v>0</v>
      </c>
      <c r="H21" s="713" t="s">
        <v>42</v>
      </c>
      <c r="I21" s="3"/>
      <c r="J21" s="3"/>
      <c r="K21" s="604" t="s">
        <v>43</v>
      </c>
      <c r="L21" s="536">
        <v>0</v>
      </c>
      <c r="M21" s="601">
        <v>0</v>
      </c>
    </row>
    <row r="22" spans="2:13" s="3" customFormat="1" ht="17.100000000000001" customHeight="1">
      <c r="B22" s="326" t="s">
        <v>48</v>
      </c>
      <c r="C22" s="13"/>
      <c r="D22" s="13"/>
      <c r="E22" s="295" t="s">
        <v>49</v>
      </c>
      <c r="F22" s="535">
        <v>0</v>
      </c>
      <c r="G22" s="535">
        <v>0</v>
      </c>
      <c r="H22" s="713" t="s">
        <v>46</v>
      </c>
      <c r="K22" s="604" t="s">
        <v>47</v>
      </c>
      <c r="L22" s="536">
        <v>0</v>
      </c>
      <c r="M22" s="601">
        <v>0</v>
      </c>
    </row>
    <row r="23" spans="2:13" s="3" customFormat="1" ht="15" customHeight="1">
      <c r="B23" s="326" t="s">
        <v>52</v>
      </c>
      <c r="E23" s="295" t="s">
        <v>53</v>
      </c>
      <c r="F23" s="535">
        <v>0</v>
      </c>
      <c r="G23" s="535">
        <v>0</v>
      </c>
      <c r="H23" s="713" t="s">
        <v>50</v>
      </c>
      <c r="I23" s="13"/>
      <c r="J23" s="13"/>
      <c r="K23" s="604" t="s">
        <v>51</v>
      </c>
      <c r="L23" s="536">
        <v>0</v>
      </c>
      <c r="M23" s="601">
        <v>0</v>
      </c>
    </row>
    <row r="24" spans="2:13" ht="17.100000000000001" customHeight="1">
      <c r="B24" s="326" t="s">
        <v>56</v>
      </c>
      <c r="C24" s="18"/>
      <c r="D24" s="343"/>
      <c r="E24" s="295" t="s">
        <v>1000</v>
      </c>
      <c r="F24" s="535">
        <v>0</v>
      </c>
      <c r="G24" s="535">
        <v>0</v>
      </c>
      <c r="H24" s="713" t="s">
        <v>54</v>
      </c>
      <c r="K24" s="604" t="s">
        <v>55</v>
      </c>
      <c r="L24" s="536">
        <v>0</v>
      </c>
      <c r="M24" s="601">
        <v>0</v>
      </c>
    </row>
    <row r="25" spans="2:13" ht="17.100000000000001" customHeight="1">
      <c r="B25" s="326" t="s">
        <v>60</v>
      </c>
      <c r="C25" s="18"/>
      <c r="D25" s="343"/>
      <c r="E25" s="295" t="s">
        <v>57</v>
      </c>
      <c r="F25" s="535">
        <v>0</v>
      </c>
      <c r="G25" s="535">
        <v>0</v>
      </c>
      <c r="H25" s="713" t="s">
        <v>58</v>
      </c>
      <c r="K25" s="604" t="s">
        <v>1000</v>
      </c>
      <c r="L25" s="536">
        <v>0</v>
      </c>
      <c r="M25" s="601">
        <v>0</v>
      </c>
    </row>
    <row r="26" spans="2:13" ht="17.100000000000001" customHeight="1">
      <c r="B26" s="326" t="s">
        <v>64</v>
      </c>
      <c r="C26" s="18"/>
      <c r="D26" s="18"/>
      <c r="E26" s="295" t="s">
        <v>61</v>
      </c>
      <c r="F26" s="535">
        <v>0</v>
      </c>
      <c r="G26" s="535">
        <v>0</v>
      </c>
      <c r="H26" s="713" t="s">
        <v>62</v>
      </c>
      <c r="K26" s="604" t="s">
        <v>59</v>
      </c>
      <c r="L26" s="536">
        <v>0</v>
      </c>
      <c r="M26" s="601">
        <v>0</v>
      </c>
    </row>
    <row r="27" spans="2:13" ht="17.100000000000001" customHeight="1">
      <c r="B27" s="326" t="s">
        <v>68</v>
      </c>
      <c r="C27" s="18"/>
      <c r="D27" s="18"/>
      <c r="E27" s="295" t="s">
        <v>65</v>
      </c>
      <c r="F27" s="535">
        <v>0</v>
      </c>
      <c r="G27" s="535">
        <v>0</v>
      </c>
      <c r="H27" s="713" t="s">
        <v>66</v>
      </c>
      <c r="K27" s="604" t="s">
        <v>63</v>
      </c>
      <c r="L27" s="536">
        <v>0</v>
      </c>
      <c r="M27" s="601">
        <v>0</v>
      </c>
    </row>
    <row r="28" spans="2:13" ht="14.25">
      <c r="B28" s="326" t="s">
        <v>80</v>
      </c>
      <c r="C28" s="18"/>
      <c r="D28" s="295"/>
      <c r="E28" s="295" t="s">
        <v>1002</v>
      </c>
      <c r="F28" s="535">
        <v>0</v>
      </c>
      <c r="G28" s="535">
        <v>0</v>
      </c>
      <c r="H28" s="713" t="s">
        <v>681</v>
      </c>
      <c r="I28" s="18"/>
      <c r="J28" s="18"/>
      <c r="K28" s="604" t="s">
        <v>1009</v>
      </c>
      <c r="L28" s="536">
        <v>0</v>
      </c>
      <c r="M28" s="601">
        <v>0</v>
      </c>
    </row>
    <row r="29" spans="2:13" ht="14.25">
      <c r="B29" s="326" t="s">
        <v>82</v>
      </c>
      <c r="C29" s="18"/>
      <c r="D29" s="295"/>
      <c r="E29" s="480" t="s">
        <v>1003</v>
      </c>
      <c r="F29" s="535">
        <v>0</v>
      </c>
      <c r="G29" s="535">
        <v>0</v>
      </c>
      <c r="H29" s="713" t="s">
        <v>73</v>
      </c>
      <c r="I29" s="18"/>
      <c r="J29" s="18"/>
      <c r="K29" s="604" t="s">
        <v>1010</v>
      </c>
      <c r="L29" s="536">
        <v>0</v>
      </c>
      <c r="M29" s="601">
        <v>0</v>
      </c>
    </row>
    <row r="30" spans="2:13" ht="15" thickBot="1">
      <c r="B30" s="326" t="s">
        <v>85</v>
      </c>
      <c r="C30" s="18"/>
      <c r="D30" s="295"/>
      <c r="E30" s="480" t="s">
        <v>1004</v>
      </c>
      <c r="F30" s="535"/>
      <c r="G30" s="535"/>
      <c r="H30" s="713"/>
      <c r="I30" s="18"/>
      <c r="J30" s="18"/>
      <c r="K30" s="604"/>
      <c r="L30" s="536"/>
      <c r="M30" s="601"/>
    </row>
    <row r="31" spans="2:13" ht="15.75" thickBot="1">
      <c r="B31" s="326" t="s">
        <v>83</v>
      </c>
      <c r="C31" s="18"/>
      <c r="D31" s="295"/>
      <c r="E31" s="295" t="s">
        <v>84</v>
      </c>
      <c r="F31" s="535">
        <v>0</v>
      </c>
      <c r="G31" s="535">
        <v>0</v>
      </c>
      <c r="H31" s="714" t="s">
        <v>86</v>
      </c>
      <c r="I31" s="333"/>
      <c r="J31" s="333"/>
      <c r="K31" s="334"/>
      <c r="L31" s="618">
        <f>SUM(L20:L30)</f>
        <v>0</v>
      </c>
      <c r="M31" s="618">
        <f>SUM(M20:M30)</f>
        <v>0</v>
      </c>
    </row>
    <row r="32" spans="2:13" ht="15.75" thickBot="1">
      <c r="B32" s="326" t="s">
        <v>678</v>
      </c>
      <c r="C32" s="18"/>
      <c r="D32" s="295"/>
      <c r="E32" s="295" t="s">
        <v>1005</v>
      </c>
      <c r="F32" s="535"/>
      <c r="G32" s="535"/>
      <c r="H32" s="715" t="s">
        <v>87</v>
      </c>
      <c r="I32" s="336"/>
      <c r="J32" s="336"/>
      <c r="K32" s="606"/>
      <c r="L32" s="619">
        <f>SUM(L18,L31)</f>
        <v>0</v>
      </c>
      <c r="M32" s="619">
        <f>SUM(M18,M31)</f>
        <v>0</v>
      </c>
    </row>
    <row r="33" spans="2:13" ht="15" thickBot="1">
      <c r="B33" s="326" t="s">
        <v>71</v>
      </c>
      <c r="C33" s="18"/>
      <c r="D33" s="295"/>
      <c r="E33" s="480" t="s">
        <v>1001</v>
      </c>
      <c r="F33" s="535">
        <v>0</v>
      </c>
      <c r="G33" s="655">
        <v>0</v>
      </c>
    </row>
    <row r="34" spans="2:13" ht="30" customHeight="1" thickBot="1">
      <c r="B34" s="854" t="s">
        <v>679</v>
      </c>
      <c r="C34" s="855"/>
      <c r="D34" s="855"/>
      <c r="E34" s="295" t="s">
        <v>1006</v>
      </c>
      <c r="F34" s="535">
        <v>0</v>
      </c>
      <c r="G34" s="655">
        <v>0</v>
      </c>
      <c r="H34" s="375" t="s">
        <v>89</v>
      </c>
      <c r="I34" s="332"/>
      <c r="J34" s="332"/>
      <c r="K34" s="376"/>
      <c r="L34" s="69">
        <f>F37-L32</f>
        <v>0</v>
      </c>
      <c r="M34" s="475">
        <f>G37-M32</f>
        <v>0</v>
      </c>
    </row>
    <row r="35" spans="2:13" ht="18" customHeight="1" thickBot="1">
      <c r="B35" s="326" t="s">
        <v>680</v>
      </c>
      <c r="C35" s="18"/>
      <c r="D35" s="295"/>
      <c r="E35" s="295" t="s">
        <v>1007</v>
      </c>
      <c r="F35" s="535">
        <v>0</v>
      </c>
      <c r="G35" s="655">
        <v>0</v>
      </c>
      <c r="H35" s="717" t="s">
        <v>741</v>
      </c>
      <c r="I35" s="600"/>
      <c r="J35" s="600"/>
      <c r="K35" s="711"/>
      <c r="L35" s="611"/>
      <c r="M35" s="611"/>
    </row>
    <row r="36" spans="2:13" ht="19.5" customHeight="1" thickBot="1">
      <c r="B36" s="328" t="s">
        <v>88</v>
      </c>
      <c r="C36" s="332"/>
      <c r="D36" s="332"/>
      <c r="E36" s="332"/>
      <c r="F36" s="475">
        <f>SUM(F20:F35)</f>
        <v>0</v>
      </c>
      <c r="G36" s="475">
        <f>SUM(G20:G35)</f>
        <v>0</v>
      </c>
      <c r="H36" s="717" t="s">
        <v>742</v>
      </c>
      <c r="I36" s="558"/>
      <c r="J36" s="558"/>
      <c r="K36" s="558"/>
      <c r="L36" s="554"/>
      <c r="M36" s="554"/>
    </row>
    <row r="37" spans="2:13" ht="20.100000000000001" customHeight="1" thickBot="1">
      <c r="B37" s="337" t="s">
        <v>90</v>
      </c>
      <c r="C37" s="338"/>
      <c r="D37" s="338"/>
      <c r="E37" s="338"/>
      <c r="F37" s="603">
        <f>SUM(F18+F36)</f>
        <v>0</v>
      </c>
      <c r="G37" s="602">
        <f>SUM(G18+G36)</f>
        <v>0</v>
      </c>
      <c r="H37" s="375" t="s">
        <v>91</v>
      </c>
      <c r="I37" s="707"/>
      <c r="J37" s="329"/>
      <c r="K37" s="708"/>
      <c r="L37" s="709">
        <f>L32+L34</f>
        <v>0</v>
      </c>
      <c r="M37" s="710">
        <f>M32+M34</f>
        <v>0</v>
      </c>
    </row>
    <row r="38" spans="2:13" ht="20.100000000000001" customHeight="1"/>
    <row r="39" spans="2:13" ht="20.100000000000001" customHeight="1">
      <c r="B39" s="13" t="s">
        <v>92</v>
      </c>
      <c r="G39" s="290"/>
    </row>
    <row r="40" spans="2:13" ht="15.95" customHeight="1">
      <c r="B40" s="13" t="s">
        <v>93</v>
      </c>
    </row>
    <row r="41" spans="2:13" ht="15.95" customHeight="1">
      <c r="B41" s="377" t="s">
        <v>94</v>
      </c>
      <c r="C41" s="377"/>
      <c r="H41" s="3"/>
      <c r="I41" s="3"/>
      <c r="J41" s="3"/>
    </row>
    <row r="42" spans="2:13">
      <c r="B42" s="378" t="s">
        <v>95</v>
      </c>
      <c r="C42" s="378"/>
    </row>
    <row r="43" spans="2:13">
      <c r="B43" s="378" t="s">
        <v>96</v>
      </c>
      <c r="C43" s="378"/>
    </row>
  </sheetData>
  <mergeCells count="2">
    <mergeCell ref="B3:M3"/>
    <mergeCell ref="B34:D34"/>
  </mergeCells>
  <conditionalFormatting sqref="F5:G6">
    <cfRule type="cellIs" dxfId="18" priority="5" stopIfTrue="1" operator="lessThan">
      <formula>0</formula>
    </cfRule>
  </conditionalFormatting>
  <conditionalFormatting sqref="M16 F7:G36">
    <cfRule type="containsText" dxfId="17" priority="4" stopIfTrue="1" operator="containsText" text="NAVN">
      <formula>NOT(ISERROR(SEARCH("NAVN",F7)))</formula>
    </cfRule>
  </conditionalFormatting>
  <conditionalFormatting sqref="M17">
    <cfRule type="containsText" dxfId="16" priority="3" stopIfTrue="1" operator="containsText" text="NAVN">
      <formula>NOT(ISERROR(SEARCH("NAVN",M17)))</formula>
    </cfRule>
  </conditionalFormatting>
  <conditionalFormatting sqref="L18:M18">
    <cfRule type="containsText" dxfId="15" priority="2" stopIfTrue="1" operator="containsText" text="NAVN">
      <formula>NOT(ISERROR(SEARCH("NAVN",L18)))</formula>
    </cfRule>
  </conditionalFormatting>
  <conditionalFormatting sqref="M15">
    <cfRule type="containsText" dxfId="14" priority="1" stopIfTrue="1" operator="containsText" text="NAVN">
      <formula>NOT(ISERROR(SEARCH("NAVN",M15)))</formula>
    </cfRule>
  </conditionalFormatting>
  <dataValidations count="2">
    <dataValidation operator="greaterThanOrEqual" allowBlank="1" showInputMessage="1" showErrorMessage="1" sqref="M15:M17 F7:G36"/>
    <dataValidation type="decimal" operator="greaterThanOrEqual" allowBlank="1" showInputMessage="1" showErrorMessage="1" sqref="F5:G6">
      <formula1>0</formula1>
    </dataValidation>
  </dataValidations>
  <pageMargins left="0.23622047244094488" right="0.23622047244094488" top="0.74803149606299213" bottom="0.74803149606299213" header="0.31496062992125984" footer="0.31496062992125984"/>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0"/>
  <sheetViews>
    <sheetView showGridLines="0" topLeftCell="A4" zoomScale="75" zoomScaleNormal="75" workbookViewId="0">
      <selection activeCell="B5" sqref="B5"/>
    </sheetView>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379" t="s">
        <v>694</v>
      </c>
      <c r="C2" s="14"/>
      <c r="D2" s="302"/>
      <c r="E2" s="302"/>
      <c r="F2" s="303"/>
    </row>
    <row r="3" spans="2:7" ht="21" customHeight="1">
      <c r="B3" s="870" t="s">
        <v>743</v>
      </c>
      <c r="C3" s="871"/>
      <c r="D3" s="871"/>
      <c r="E3" s="871"/>
      <c r="F3" s="872"/>
    </row>
    <row r="4" spans="2:7" ht="25.5" customHeight="1">
      <c r="B4" s="873" t="s">
        <v>97</v>
      </c>
      <c r="C4" s="874"/>
      <c r="D4" s="874"/>
      <c r="E4" s="874"/>
      <c r="F4" s="875"/>
    </row>
    <row r="5" spans="2:7" ht="12.95" customHeight="1" thickBot="1">
      <c r="B5" s="482"/>
      <c r="C5" s="483"/>
      <c r="D5" s="483"/>
      <c r="E5" s="725" t="s">
        <v>14</v>
      </c>
      <c r="F5" s="726" t="s">
        <v>14</v>
      </c>
      <c r="G5" s="306"/>
    </row>
    <row r="6" spans="2:7" ht="10.5" customHeight="1">
      <c r="B6" s="10"/>
      <c r="C6" s="6"/>
      <c r="E6" s="728" t="s">
        <v>33</v>
      </c>
      <c r="F6" s="728" t="s">
        <v>33</v>
      </c>
      <c r="G6" s="592"/>
    </row>
    <row r="7" spans="2:7" s="2" customFormat="1" ht="26.25" customHeight="1">
      <c r="B7" s="857" t="s">
        <v>98</v>
      </c>
      <c r="C7" s="858"/>
      <c r="D7" s="295" t="s">
        <v>99</v>
      </c>
      <c r="E7" s="729">
        <v>0</v>
      </c>
      <c r="F7" s="729">
        <v>0</v>
      </c>
      <c r="G7" s="13"/>
    </row>
    <row r="8" spans="2:7" s="2" customFormat="1" ht="23.25" customHeight="1" thickBot="1">
      <c r="B8" s="857" t="s">
        <v>556</v>
      </c>
      <c r="C8" s="858"/>
      <c r="D8" s="480" t="s">
        <v>100</v>
      </c>
      <c r="E8" s="729">
        <v>0</v>
      </c>
      <c r="F8" s="729">
        <v>0</v>
      </c>
      <c r="G8" s="13"/>
    </row>
    <row r="9" spans="2:7" s="2" customFormat="1" ht="17.100000000000001" customHeight="1" thickBot="1">
      <c r="B9" s="865" t="s">
        <v>101</v>
      </c>
      <c r="C9" s="866"/>
      <c r="D9" s="286"/>
      <c r="E9" s="475">
        <f>E7-E8</f>
        <v>0</v>
      </c>
      <c r="F9" s="475">
        <f>F7-F8</f>
        <v>0</v>
      </c>
      <c r="G9" s="13"/>
    </row>
    <row r="10" spans="2:7" s="2" customFormat="1" ht="17.100000000000001" customHeight="1">
      <c r="B10" s="867" t="s">
        <v>104</v>
      </c>
      <c r="C10" s="868"/>
      <c r="D10" s="295" t="s">
        <v>103</v>
      </c>
      <c r="E10" s="729">
        <v>0</v>
      </c>
      <c r="F10" s="729">
        <v>0</v>
      </c>
      <c r="G10" s="13"/>
    </row>
    <row r="11" spans="2:7" s="2" customFormat="1" ht="15.95" customHeight="1">
      <c r="B11" s="857" t="s">
        <v>102</v>
      </c>
      <c r="C11" s="858"/>
      <c r="D11" s="295" t="s">
        <v>103</v>
      </c>
      <c r="E11" s="729">
        <v>0</v>
      </c>
      <c r="F11" s="729">
        <v>0</v>
      </c>
      <c r="G11" s="13"/>
    </row>
    <row r="12" spans="2:7" s="2" customFormat="1" ht="17.100000000000001" customHeight="1">
      <c r="B12" s="857" t="s">
        <v>105</v>
      </c>
      <c r="C12" s="858"/>
      <c r="D12" s="295" t="s">
        <v>103</v>
      </c>
      <c r="E12" s="729">
        <v>0</v>
      </c>
      <c r="F12" s="729">
        <v>0</v>
      </c>
      <c r="G12" s="13"/>
    </row>
    <row r="13" spans="2:7" s="2" customFormat="1" ht="17.100000000000001" customHeight="1">
      <c r="B13" s="857" t="s">
        <v>106</v>
      </c>
      <c r="C13" s="858"/>
      <c r="D13" s="295" t="s">
        <v>107</v>
      </c>
      <c r="E13" s="729">
        <v>0</v>
      </c>
      <c r="F13" s="729">
        <v>0</v>
      </c>
      <c r="G13" s="13"/>
    </row>
    <row r="14" spans="2:7" s="2" customFormat="1" ht="33.75" customHeight="1">
      <c r="B14" s="857" t="s">
        <v>744</v>
      </c>
      <c r="C14" s="869"/>
      <c r="D14" s="295"/>
      <c r="E14" s="729">
        <v>0</v>
      </c>
      <c r="F14" s="729">
        <v>0</v>
      </c>
      <c r="G14" s="13"/>
    </row>
    <row r="15" spans="2:7" s="2" customFormat="1" ht="27.75" customHeight="1">
      <c r="B15" s="857" t="s">
        <v>108</v>
      </c>
      <c r="C15" s="858"/>
      <c r="D15" s="295" t="s">
        <v>109</v>
      </c>
      <c r="E15" s="729">
        <v>0</v>
      </c>
      <c r="F15" s="729">
        <v>0</v>
      </c>
      <c r="G15" s="13"/>
    </row>
    <row r="16" spans="2:7" s="2" customFormat="1" ht="27" customHeight="1">
      <c r="B16" s="857" t="s">
        <v>110</v>
      </c>
      <c r="C16" s="858"/>
      <c r="D16" s="295" t="s">
        <v>111</v>
      </c>
      <c r="E16" s="729">
        <v>0</v>
      </c>
      <c r="F16" s="729">
        <v>0</v>
      </c>
      <c r="G16" s="13"/>
    </row>
    <row r="17" spans="2:7" s="2" customFormat="1" ht="17.100000000000001" customHeight="1">
      <c r="B17" s="857" t="s">
        <v>112</v>
      </c>
      <c r="C17" s="858"/>
      <c r="D17" s="295" t="s">
        <v>113</v>
      </c>
      <c r="E17" s="729">
        <v>0</v>
      </c>
      <c r="F17" s="729">
        <v>0</v>
      </c>
      <c r="G17" s="13"/>
    </row>
    <row r="18" spans="2:7" s="2" customFormat="1" ht="17.100000000000001" customHeight="1">
      <c r="B18" s="857" t="s">
        <v>114</v>
      </c>
      <c r="C18" s="858"/>
      <c r="D18" s="295" t="s">
        <v>113</v>
      </c>
      <c r="E18" s="729">
        <v>0</v>
      </c>
      <c r="F18" s="729">
        <v>0</v>
      </c>
      <c r="G18" s="13"/>
    </row>
    <row r="19" spans="2:7" s="2" customFormat="1" ht="27.75" customHeight="1" thickBot="1">
      <c r="B19" s="865" t="s">
        <v>115</v>
      </c>
      <c r="C19" s="866"/>
      <c r="E19" s="536">
        <f>E9+SUM(E10:E18)</f>
        <v>0</v>
      </c>
      <c r="F19" s="536">
        <f>F9+SUM(F10:F18)</f>
        <v>0</v>
      </c>
      <c r="G19" s="13"/>
    </row>
    <row r="20" spans="2:7" s="2" customFormat="1" ht="17.100000000000001" customHeight="1" thickBot="1">
      <c r="B20" s="857" t="s">
        <v>116</v>
      </c>
      <c r="C20" s="858"/>
      <c r="D20" s="295" t="s">
        <v>1005</v>
      </c>
      <c r="E20" s="730">
        <v>0</v>
      </c>
      <c r="F20" s="730">
        <v>0</v>
      </c>
      <c r="G20" s="13"/>
    </row>
    <row r="21" spans="2:7" s="2" customFormat="1" ht="17.100000000000001" customHeight="1" thickBot="1">
      <c r="B21" s="859" t="s">
        <v>118</v>
      </c>
      <c r="C21" s="860"/>
      <c r="E21" s="475">
        <f>E19-E20</f>
        <v>0</v>
      </c>
      <c r="F21" s="475">
        <f>F19-F20</f>
        <v>0</v>
      </c>
      <c r="G21" s="13"/>
    </row>
    <row r="22" spans="2:7" s="2" customFormat="1" ht="30.75" customHeight="1" thickBot="1">
      <c r="B22" s="861" t="s">
        <v>119</v>
      </c>
      <c r="C22" s="862"/>
      <c r="D22" s="295" t="s">
        <v>998</v>
      </c>
      <c r="E22" s="731">
        <v>0</v>
      </c>
      <c r="F22" s="732">
        <v>0</v>
      </c>
      <c r="G22" s="13"/>
    </row>
    <row r="23" spans="2:7" s="2" customFormat="1" ht="17.100000000000001" customHeight="1" thickBot="1">
      <c r="B23" s="863" t="s">
        <v>120</v>
      </c>
      <c r="C23" s="864"/>
      <c r="D23" s="312"/>
      <c r="E23" s="727">
        <f>E21+E22</f>
        <v>0</v>
      </c>
      <c r="F23" s="475">
        <v>0</v>
      </c>
      <c r="G23" s="13"/>
    </row>
    <row r="24" spans="2:7" s="2" customFormat="1" ht="17.100000000000001" customHeight="1" thickBot="1">
      <c r="B24" s="863" t="s">
        <v>858</v>
      </c>
      <c r="C24" s="864"/>
      <c r="D24" s="1111"/>
      <c r="E24" s="813"/>
      <c r="F24" s="814"/>
      <c r="G24" s="13"/>
    </row>
    <row r="25" spans="2:7" s="2" customFormat="1" ht="17.100000000000001" customHeight="1" thickBot="1">
      <c r="B25" s="720" t="s">
        <v>745</v>
      </c>
      <c r="C25" s="721"/>
      <c r="D25" s="722"/>
      <c r="E25" s="475"/>
      <c r="F25" s="475"/>
      <c r="G25" s="13"/>
    </row>
    <row r="26" spans="2:7" s="2" customFormat="1" ht="17.100000000000001" customHeight="1" thickBot="1">
      <c r="B26" s="723" t="s">
        <v>746</v>
      </c>
      <c r="C26" s="718"/>
      <c r="D26" s="719"/>
      <c r="E26" s="536"/>
      <c r="F26" s="536"/>
      <c r="G26" s="13"/>
    </row>
    <row r="27" spans="2:7" s="2" customFormat="1" ht="17.100000000000001" customHeight="1" thickBot="1">
      <c r="B27" s="586" t="s">
        <v>129</v>
      </c>
      <c r="C27" s="587"/>
      <c r="D27" s="538"/>
      <c r="E27" s="475">
        <f>SUM(E25:E26)</f>
        <v>0</v>
      </c>
      <c r="F27" s="475">
        <f>SUM(F25:F26)</f>
        <v>0</v>
      </c>
      <c r="G27" s="13"/>
    </row>
    <row r="28" spans="2:7" s="719" customFormat="1" ht="15.95" customHeight="1">
      <c r="B28" s="724"/>
      <c r="C28" s="724"/>
      <c r="E28" s="558"/>
      <c r="F28" s="558"/>
      <c r="G28" s="558"/>
    </row>
    <row r="29" spans="2:7" s="2" customFormat="1" ht="15.95" customHeight="1">
      <c r="B29" s="856" t="s">
        <v>92</v>
      </c>
      <c r="C29" s="856"/>
      <c r="D29" s="856"/>
      <c r="E29" s="856"/>
      <c r="F29" s="856"/>
      <c r="G29" s="13"/>
    </row>
    <row r="30" spans="2:7" s="2" customFormat="1" ht="31.5" customHeight="1">
      <c r="B30" s="1110" t="s">
        <v>859</v>
      </c>
      <c r="C30" s="1110"/>
      <c r="D30" s="1110"/>
      <c r="E30" s="1110"/>
      <c r="F30" s="1110"/>
      <c r="G30" s="13"/>
    </row>
    <row r="31" spans="2:7" s="2" customFormat="1" ht="14.25" customHeight="1">
      <c r="B31" s="315" t="s">
        <v>93</v>
      </c>
      <c r="C31" s="316"/>
      <c r="D31" s="316"/>
      <c r="E31" s="316"/>
      <c r="F31" s="316"/>
      <c r="G31" s="13"/>
    </row>
    <row r="32" spans="2:7" s="2" customFormat="1" ht="18" customHeight="1">
      <c r="B32" s="377" t="s">
        <v>94</v>
      </c>
      <c r="E32" s="13"/>
      <c r="F32" s="13"/>
      <c r="G32" s="13"/>
    </row>
    <row r="33" spans="2:3" s="2" customFormat="1" ht="18" customHeight="1">
      <c r="B33" s="378" t="s">
        <v>95</v>
      </c>
      <c r="C33" s="5"/>
    </row>
    <row r="34" spans="2:3" ht="18" customHeight="1">
      <c r="B34" s="378" t="s">
        <v>96</v>
      </c>
    </row>
    <row r="35" spans="2:3">
      <c r="B35" s="247"/>
      <c r="C35" s="317"/>
    </row>
    <row r="36" spans="2:3" ht="17.100000000000001" customHeight="1">
      <c r="B36" s="263"/>
      <c r="C36" s="4"/>
    </row>
    <row r="37" spans="2:3" ht="17.100000000000001" customHeight="1">
      <c r="C37" s="247"/>
    </row>
    <row r="38" spans="2:3" ht="17.100000000000001" customHeight="1"/>
    <row r="39" spans="2:3" ht="15.95" customHeight="1"/>
    <row r="40" spans="2:3" ht="15" customHeight="1">
      <c r="C40" s="4"/>
    </row>
    <row r="41" spans="2:3" ht="15" customHeight="1">
      <c r="C41" s="247"/>
    </row>
    <row r="42" spans="2:3" ht="15.95" customHeight="1">
      <c r="C42" s="263"/>
    </row>
    <row r="43" spans="2:3" ht="15.95" customHeight="1">
      <c r="C43" s="263"/>
    </row>
    <row r="44" spans="2:3" ht="12" customHeight="1"/>
    <row r="45" spans="2:3" ht="12" customHeight="1"/>
    <row r="46" spans="2:3" ht="12" customHeight="1"/>
    <row r="47" spans="2:3" ht="15.95" customHeight="1"/>
    <row r="48" spans="2:3" ht="15.95" customHeight="1"/>
    <row r="49" ht="15.95" customHeight="1"/>
    <row r="50" ht="15.95" customHeight="1"/>
  </sheetData>
  <mergeCells count="22">
    <mergeCell ref="B16:C16"/>
    <mergeCell ref="B3:F3"/>
    <mergeCell ref="B4:F4"/>
    <mergeCell ref="B7:C7"/>
    <mergeCell ref="B8:C8"/>
    <mergeCell ref="B9:C9"/>
    <mergeCell ref="B10:C10"/>
    <mergeCell ref="B11:C11"/>
    <mergeCell ref="B12:C12"/>
    <mergeCell ref="B13:C13"/>
    <mergeCell ref="B14:C14"/>
    <mergeCell ref="B15:C15"/>
    <mergeCell ref="B30:F30"/>
    <mergeCell ref="B23:C23"/>
    <mergeCell ref="B29:F29"/>
    <mergeCell ref="B17:C17"/>
    <mergeCell ref="B18:C18"/>
    <mergeCell ref="B19:C19"/>
    <mergeCell ref="B20:C20"/>
    <mergeCell ref="B21:C21"/>
    <mergeCell ref="B22:C22"/>
    <mergeCell ref="B24:D24"/>
  </mergeCells>
  <pageMargins left="0.23622047244094488" right="0.23622047244094488" top="0.74803149606299213" bottom="0.74803149606299213" header="0.31496062992125984" footer="0.31496062992125984"/>
  <pageSetup paperSize="9" scale="8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5"/>
  <sheetViews>
    <sheetView showGridLines="0" zoomScale="75" zoomScaleNormal="75" workbookViewId="0">
      <selection activeCell="F15" sqref="F15"/>
    </sheetView>
  </sheetViews>
  <sheetFormatPr baseColWidth="10" defaultColWidth="11.42578125" defaultRowHeight="12.75"/>
  <cols>
    <col min="1" max="1" width="2.85546875" style="13" customWidth="1"/>
    <col min="2" max="2" width="44.42578125" style="13" customWidth="1"/>
    <col min="3" max="3" width="10.7109375" style="13" customWidth="1"/>
    <col min="4" max="4" width="11" style="13" customWidth="1"/>
    <col min="5" max="5" width="11.42578125" style="13" customWidth="1"/>
    <col min="6" max="7" width="12.7109375" style="13" customWidth="1"/>
    <col min="8" max="8" width="13.28515625" style="13" customWidth="1"/>
    <col min="9" max="9" width="13.42578125" style="13" bestFit="1" customWidth="1"/>
    <col min="10" max="10" width="14.5703125" style="13" bestFit="1" customWidth="1"/>
    <col min="11" max="11" width="13.140625" style="13" customWidth="1"/>
    <col min="12" max="12" width="18" style="13" customWidth="1"/>
    <col min="13" max="13" width="16.28515625" style="13" customWidth="1"/>
    <col min="14" max="14" width="9.85546875" style="13" customWidth="1"/>
    <col min="15" max="15" width="18.42578125" style="13" customWidth="1"/>
    <col min="16" max="16" width="19.7109375" style="13" customWidth="1"/>
    <col min="17" max="17" width="12.42578125" style="13" customWidth="1"/>
    <col min="18" max="18" width="7.7109375" style="13" bestFit="1" customWidth="1"/>
    <col min="19" max="19" width="2.7109375" style="13" customWidth="1"/>
    <col min="20" max="20" width="11.42578125" style="13"/>
    <col min="21" max="21" width="24.140625" style="13" bestFit="1" customWidth="1"/>
    <col min="22" max="16384" width="11.42578125" style="13"/>
  </cols>
  <sheetData>
    <row r="1" spans="2:18" ht="14.1" customHeight="1" thickBot="1"/>
    <row r="2" spans="2:18" s="1" customFormat="1" ht="20.100000000000001" customHeight="1">
      <c r="B2" s="387" t="s">
        <v>694</v>
      </c>
      <c r="C2" s="24"/>
      <c r="D2" s="459"/>
      <c r="E2" s="459"/>
      <c r="F2" s="459"/>
      <c r="G2" s="459"/>
      <c r="H2" s="459"/>
      <c r="I2" s="459"/>
      <c r="J2" s="459"/>
      <c r="K2" s="459"/>
      <c r="L2" s="459"/>
      <c r="M2" s="459"/>
      <c r="N2" s="459"/>
      <c r="O2" s="459"/>
      <c r="P2" s="459"/>
      <c r="Q2" s="459"/>
      <c r="R2" s="460"/>
    </row>
    <row r="3" spans="2:18" s="1" customFormat="1" ht="20.100000000000001" customHeight="1">
      <c r="B3" s="889" t="s">
        <v>753</v>
      </c>
      <c r="C3" s="871"/>
      <c r="D3" s="871"/>
      <c r="E3" s="871"/>
      <c r="F3" s="871"/>
      <c r="G3" s="871"/>
      <c r="H3" s="871"/>
      <c r="I3" s="871"/>
      <c r="J3" s="871"/>
      <c r="K3" s="871"/>
      <c r="L3" s="871"/>
      <c r="M3" s="871"/>
      <c r="N3" s="871"/>
      <c r="O3" s="871"/>
      <c r="P3" s="871"/>
      <c r="Q3" s="871"/>
      <c r="R3" s="890"/>
    </row>
    <row r="4" spans="2:18" s="1" customFormat="1" ht="30" customHeight="1" thickBot="1">
      <c r="B4" s="886" t="s">
        <v>97</v>
      </c>
      <c r="C4" s="887"/>
      <c r="D4" s="887"/>
      <c r="E4" s="887"/>
      <c r="F4" s="887"/>
      <c r="G4" s="887"/>
      <c r="H4" s="887"/>
      <c r="I4" s="898"/>
      <c r="J4" s="898"/>
      <c r="K4" s="898"/>
      <c r="L4" s="898"/>
      <c r="M4" s="898"/>
      <c r="N4" s="898"/>
      <c r="O4" s="898"/>
      <c r="P4" s="887"/>
      <c r="Q4" s="887"/>
      <c r="R4" s="888"/>
    </row>
    <row r="5" spans="2:18" s="2" customFormat="1" ht="18" customHeight="1" thickBot="1">
      <c r="B5" s="878" t="s">
        <v>124</v>
      </c>
      <c r="C5" s="879"/>
      <c r="D5" s="897" t="s">
        <v>121</v>
      </c>
      <c r="E5" s="894"/>
      <c r="F5" s="894"/>
      <c r="G5" s="894"/>
      <c r="H5" s="894"/>
      <c r="I5" s="910" t="s">
        <v>122</v>
      </c>
      <c r="J5" s="911"/>
      <c r="K5" s="911"/>
      <c r="L5" s="893"/>
      <c r="M5" s="893"/>
      <c r="N5" s="912"/>
      <c r="O5" s="913" t="s">
        <v>860</v>
      </c>
      <c r="P5" s="1114" t="s">
        <v>861</v>
      </c>
      <c r="Q5" s="891" t="s">
        <v>123</v>
      </c>
      <c r="R5" s="892"/>
    </row>
    <row r="6" spans="2:18" s="2" customFormat="1" ht="15.95" customHeight="1" thickBot="1">
      <c r="B6" s="880"/>
      <c r="C6" s="875"/>
      <c r="D6" s="899" t="s">
        <v>125</v>
      </c>
      <c r="E6" s="899" t="s">
        <v>126</v>
      </c>
      <c r="F6" s="899" t="s">
        <v>127</v>
      </c>
      <c r="G6" s="899" t="s">
        <v>128</v>
      </c>
      <c r="H6" s="1112" t="s">
        <v>129</v>
      </c>
      <c r="I6" s="895" t="s">
        <v>130</v>
      </c>
      <c r="J6" s="896"/>
      <c r="K6" s="901" t="s">
        <v>131</v>
      </c>
      <c r="L6" s="884" t="s">
        <v>132</v>
      </c>
      <c r="M6" s="885"/>
      <c r="N6" s="1113" t="s">
        <v>129</v>
      </c>
      <c r="O6" s="914"/>
      <c r="P6" s="1019"/>
      <c r="Q6" s="902" t="s">
        <v>14</v>
      </c>
      <c r="R6" s="902" t="s">
        <v>14</v>
      </c>
    </row>
    <row r="7" spans="2:18" s="2" customFormat="1" ht="37.5" customHeight="1" thickBot="1">
      <c r="B7" s="881"/>
      <c r="C7" s="882"/>
      <c r="D7" s="900"/>
      <c r="E7" s="900"/>
      <c r="F7" s="900"/>
      <c r="G7" s="900"/>
      <c r="H7" s="891"/>
      <c r="I7" s="291" t="s">
        <v>133</v>
      </c>
      <c r="J7" s="291" t="s">
        <v>134</v>
      </c>
      <c r="K7" s="900"/>
      <c r="L7" s="631" t="s">
        <v>686</v>
      </c>
      <c r="M7" s="632" t="s">
        <v>687</v>
      </c>
      <c r="N7" s="882"/>
      <c r="O7" s="1047"/>
      <c r="P7" s="1020"/>
      <c r="Q7" s="903"/>
      <c r="R7" s="903"/>
    </row>
    <row r="8" spans="2:18" s="2" customFormat="1" ht="15" customHeight="1" thickBot="1">
      <c r="B8" s="461" t="s">
        <v>135</v>
      </c>
      <c r="C8" s="534"/>
      <c r="D8" s="633"/>
      <c r="E8" s="634"/>
      <c r="F8" s="633"/>
      <c r="G8" s="635"/>
      <c r="H8" s="733">
        <f>SUM(D8:G8)</f>
        <v>0</v>
      </c>
      <c r="I8" s="638"/>
      <c r="J8" s="638"/>
      <c r="K8" s="633"/>
      <c r="L8" s="635"/>
      <c r="M8" s="633"/>
      <c r="N8" s="639">
        <f>SUM(I8:M8)</f>
        <v>0</v>
      </c>
      <c r="O8" s="636"/>
      <c r="P8" s="639"/>
      <c r="Q8" s="636">
        <f t="shared" ref="Q8:Q21" si="0">SUM(H8+N8)</f>
        <v>0</v>
      </c>
      <c r="R8" s="640"/>
    </row>
    <row r="9" spans="2:18" s="2" customFormat="1" ht="26.25" customHeight="1" thickBot="1">
      <c r="B9" s="1143" t="s">
        <v>155</v>
      </c>
      <c r="C9" s="247" t="s">
        <v>1011</v>
      </c>
      <c r="D9" s="641"/>
      <c r="E9" s="642"/>
      <c r="F9" s="642"/>
      <c r="G9" s="642"/>
      <c r="H9" s="643">
        <f t="shared" ref="H9:H23" si="1">SUM(D9:G9)</f>
        <v>0</v>
      </c>
      <c r="I9" s="644"/>
      <c r="J9" s="644"/>
      <c r="K9" s="642"/>
      <c r="L9" s="645"/>
      <c r="M9" s="641"/>
      <c r="N9" s="639">
        <f>SUM(I9:M9)</f>
        <v>0</v>
      </c>
      <c r="O9" s="656"/>
      <c r="P9" s="643"/>
      <c r="Q9" s="647">
        <f t="shared" si="0"/>
        <v>0</v>
      </c>
      <c r="R9" s="648"/>
    </row>
    <row r="10" spans="2:18" s="2" customFormat="1" ht="15" thickBot="1">
      <c r="B10" s="537" t="s">
        <v>136</v>
      </c>
      <c r="C10" s="545"/>
      <c r="D10" s="636">
        <f>SUM(D8+D9)</f>
        <v>0</v>
      </c>
      <c r="E10" s="649">
        <f>SUM(E8+E9)</f>
        <v>0</v>
      </c>
      <c r="F10" s="649">
        <f>SUM(F8+F9)</f>
        <v>0</v>
      </c>
      <c r="G10" s="649">
        <f>SUM(G8+G9)</f>
        <v>0</v>
      </c>
      <c r="H10" s="650">
        <f t="shared" si="1"/>
        <v>0</v>
      </c>
      <c r="I10" s="649">
        <f>SUM(I8:I9)</f>
        <v>0</v>
      </c>
      <c r="J10" s="649">
        <f>SUM(J8:J9)</f>
        <v>0</v>
      </c>
      <c r="K10" s="651">
        <f>SUM(K8:K9)</f>
        <v>0</v>
      </c>
      <c r="L10" s="652">
        <f>SUM(L8:L9)</f>
        <v>0</v>
      </c>
      <c r="M10" s="651">
        <f>SUM(M8:M9)</f>
        <v>0</v>
      </c>
      <c r="N10" s="639">
        <f>SUM(I10:M10)</f>
        <v>0</v>
      </c>
      <c r="O10" s="636"/>
      <c r="P10" s="650"/>
      <c r="Q10" s="653">
        <f t="shared" si="0"/>
        <v>0</v>
      </c>
      <c r="R10" s="654">
        <f>SUM(R8+R9)</f>
        <v>0</v>
      </c>
    </row>
    <row r="11" spans="2:18" s="2" customFormat="1" ht="14.25">
      <c r="B11" s="26" t="s">
        <v>137</v>
      </c>
      <c r="C11" s="378" t="s">
        <v>138</v>
      </c>
      <c r="D11" s="655"/>
      <c r="E11" s="655"/>
      <c r="F11" s="655"/>
      <c r="G11" s="655"/>
      <c r="H11" s="643">
        <f t="shared" si="1"/>
        <v>0</v>
      </c>
      <c r="I11" s="655"/>
      <c r="J11" s="655"/>
      <c r="K11" s="655"/>
      <c r="L11" s="657"/>
      <c r="M11" s="655"/>
      <c r="N11" s="735">
        <f>SUM(I11:M11)</f>
        <v>0</v>
      </c>
      <c r="O11" s="656"/>
      <c r="P11" s="643"/>
      <c r="Q11" s="647">
        <f t="shared" si="0"/>
        <v>0</v>
      </c>
      <c r="R11" s="658"/>
    </row>
    <row r="12" spans="2:18" s="1" customFormat="1" ht="15">
      <c r="B12" s="353" t="s">
        <v>139</v>
      </c>
      <c r="C12" s="378" t="s">
        <v>140</v>
      </c>
      <c r="D12" s="655"/>
      <c r="E12" s="655"/>
      <c r="F12" s="655"/>
      <c r="G12" s="655"/>
      <c r="H12" s="643">
        <f t="shared" si="1"/>
        <v>0</v>
      </c>
      <c r="I12" s="655"/>
      <c r="J12" s="655"/>
      <c r="K12" s="655"/>
      <c r="L12" s="657"/>
      <c r="M12" s="655"/>
      <c r="N12" s="735">
        <f t="shared" ref="N12:N23" si="2">SUM(I12:M12)</f>
        <v>0</v>
      </c>
      <c r="O12" s="656"/>
      <c r="P12" s="643"/>
      <c r="Q12" s="647">
        <f t="shared" si="0"/>
        <v>0</v>
      </c>
      <c r="R12" s="658"/>
    </row>
    <row r="13" spans="2:18" s="1" customFormat="1" ht="15" customHeight="1">
      <c r="B13" s="462" t="s">
        <v>141</v>
      </c>
      <c r="C13" s="13"/>
      <c r="D13" s="655"/>
      <c r="E13" s="655"/>
      <c r="F13" s="655"/>
      <c r="G13" s="655"/>
      <c r="H13" s="643">
        <f t="shared" si="1"/>
        <v>0</v>
      </c>
      <c r="I13" s="655"/>
      <c r="J13" s="655"/>
      <c r="K13" s="655"/>
      <c r="L13" s="657"/>
      <c r="M13" s="655"/>
      <c r="N13" s="735">
        <f t="shared" si="2"/>
        <v>0</v>
      </c>
      <c r="O13" s="656"/>
      <c r="P13" s="643"/>
      <c r="Q13" s="647">
        <f t="shared" si="0"/>
        <v>0</v>
      </c>
      <c r="R13" s="658"/>
    </row>
    <row r="14" spans="2:18" s="1" customFormat="1" ht="15" customHeight="1">
      <c r="B14" s="462" t="s">
        <v>142</v>
      </c>
      <c r="C14" s="13"/>
      <c r="D14" s="655"/>
      <c r="E14" s="655"/>
      <c r="F14" s="655"/>
      <c r="G14" s="655"/>
      <c r="H14" s="643">
        <f t="shared" si="1"/>
        <v>0</v>
      </c>
      <c r="I14" s="655"/>
      <c r="J14" s="655"/>
      <c r="K14" s="655"/>
      <c r="L14" s="657"/>
      <c r="M14" s="655"/>
      <c r="N14" s="735">
        <f t="shared" si="2"/>
        <v>0</v>
      </c>
      <c r="O14" s="656"/>
      <c r="P14" s="643"/>
      <c r="Q14" s="647">
        <f t="shared" si="0"/>
        <v>0</v>
      </c>
      <c r="R14" s="658"/>
    </row>
    <row r="15" spans="2:18" s="1" customFormat="1" ht="15" customHeight="1">
      <c r="B15" s="462" t="s">
        <v>143</v>
      </c>
      <c r="C15" s="13"/>
      <c r="D15" s="655"/>
      <c r="E15" s="655"/>
      <c r="F15" s="655"/>
      <c r="G15" s="655"/>
      <c r="H15" s="643">
        <f t="shared" si="1"/>
        <v>0</v>
      </c>
      <c r="I15" s="655"/>
      <c r="J15" s="655"/>
      <c r="K15" s="655"/>
      <c r="L15" s="657"/>
      <c r="M15" s="655"/>
      <c r="N15" s="735">
        <f t="shared" si="2"/>
        <v>0</v>
      </c>
      <c r="O15" s="656"/>
      <c r="P15" s="643"/>
      <c r="Q15" s="647">
        <f t="shared" si="0"/>
        <v>0</v>
      </c>
      <c r="R15" s="658"/>
    </row>
    <row r="16" spans="2:18" s="1" customFormat="1" ht="15" customHeight="1">
      <c r="B16" s="736" t="s">
        <v>747</v>
      </c>
      <c r="C16" s="13"/>
      <c r="D16" s="655"/>
      <c r="E16" s="655"/>
      <c r="F16" s="655"/>
      <c r="G16" s="655"/>
      <c r="H16" s="643"/>
      <c r="I16" s="655"/>
      <c r="J16" s="655"/>
      <c r="K16" s="655"/>
      <c r="L16" s="657"/>
      <c r="M16" s="655"/>
      <c r="N16" s="735"/>
      <c r="O16" s="656"/>
      <c r="P16" s="643"/>
      <c r="Q16" s="647"/>
      <c r="R16" s="658"/>
    </row>
    <row r="17" spans="2:18" s="1" customFormat="1" ht="15" customHeight="1">
      <c r="B17" s="462" t="s">
        <v>748</v>
      </c>
      <c r="C17" s="13" t="s">
        <v>1012</v>
      </c>
      <c r="D17" s="655"/>
      <c r="E17" s="655"/>
      <c r="F17" s="655"/>
      <c r="G17" s="655"/>
      <c r="H17" s="643"/>
      <c r="I17" s="655"/>
      <c r="J17" s="655"/>
      <c r="K17" s="655"/>
      <c r="L17" s="657"/>
      <c r="M17" s="655"/>
      <c r="N17" s="735"/>
      <c r="O17" s="656"/>
      <c r="P17" s="643"/>
      <c r="Q17" s="647"/>
      <c r="R17" s="658"/>
    </row>
    <row r="18" spans="2:18" s="1" customFormat="1" ht="15" customHeight="1">
      <c r="B18" s="462" t="s">
        <v>749</v>
      </c>
      <c r="C18" s="833" t="s">
        <v>863</v>
      </c>
      <c r="D18" s="655"/>
      <c r="E18" s="655"/>
      <c r="F18" s="655"/>
      <c r="G18" s="655"/>
      <c r="H18" s="643"/>
      <c r="I18" s="655"/>
      <c r="J18" s="655"/>
      <c r="K18" s="655"/>
      <c r="L18" s="657"/>
      <c r="M18" s="655"/>
      <c r="N18" s="735"/>
      <c r="O18" s="656"/>
      <c r="P18" s="643"/>
      <c r="Q18" s="647"/>
      <c r="R18" s="658"/>
    </row>
    <row r="19" spans="2:18" s="1" customFormat="1" ht="15" customHeight="1">
      <c r="B19" s="462" t="s">
        <v>750</v>
      </c>
      <c r="C19" s="13" t="s">
        <v>1012</v>
      </c>
      <c r="D19" s="655"/>
      <c r="E19" s="655"/>
      <c r="F19" s="655"/>
      <c r="G19" s="655"/>
      <c r="H19" s="643"/>
      <c r="I19" s="655"/>
      <c r="J19" s="655"/>
      <c r="K19" s="655"/>
      <c r="L19" s="657"/>
      <c r="M19" s="655"/>
      <c r="N19" s="735"/>
      <c r="O19" s="656"/>
      <c r="P19" s="643"/>
      <c r="Q19" s="647"/>
      <c r="R19" s="658"/>
    </row>
    <row r="20" spans="2:18" s="1" customFormat="1" ht="15" customHeight="1">
      <c r="B20" s="736" t="s">
        <v>751</v>
      </c>
      <c r="C20" s="13"/>
      <c r="D20" s="655"/>
      <c r="E20" s="655"/>
      <c r="F20" s="655"/>
      <c r="G20" s="655"/>
      <c r="H20" s="643"/>
      <c r="I20" s="655"/>
      <c r="J20" s="655"/>
      <c r="K20" s="655"/>
      <c r="L20" s="657"/>
      <c r="M20" s="655"/>
      <c r="N20" s="735"/>
      <c r="O20" s="656"/>
      <c r="P20" s="643"/>
      <c r="Q20" s="647"/>
      <c r="R20" s="658"/>
    </row>
    <row r="21" spans="2:18" ht="18" customHeight="1">
      <c r="B21" s="462" t="s">
        <v>144</v>
      </c>
      <c r="D21" s="655"/>
      <c r="E21" s="655"/>
      <c r="F21" s="655"/>
      <c r="G21" s="655"/>
      <c r="H21" s="643">
        <f t="shared" si="1"/>
        <v>0</v>
      </c>
      <c r="I21" s="655"/>
      <c r="J21" s="655"/>
      <c r="K21" s="656"/>
      <c r="L21" s="659"/>
      <c r="M21" s="656"/>
      <c r="N21" s="735">
        <f t="shared" si="2"/>
        <v>0</v>
      </c>
      <c r="O21" s="656"/>
      <c r="P21" s="643"/>
      <c r="Q21" s="647">
        <f t="shared" si="0"/>
        <v>0</v>
      </c>
      <c r="R21" s="646"/>
    </row>
    <row r="22" spans="2:18" ht="18" customHeight="1">
      <c r="B22" s="462" t="s">
        <v>693</v>
      </c>
      <c r="D22" s="655"/>
      <c r="E22" s="655"/>
      <c r="F22" s="655"/>
      <c r="G22" s="655"/>
      <c r="H22" s="643"/>
      <c r="I22" s="655"/>
      <c r="J22" s="655"/>
      <c r="K22" s="656"/>
      <c r="L22" s="659"/>
      <c r="M22" s="656"/>
      <c r="N22" s="735">
        <f t="shared" si="2"/>
        <v>0</v>
      </c>
      <c r="O22" s="656"/>
      <c r="P22" s="643"/>
      <c r="Q22" s="647"/>
      <c r="R22" s="646"/>
    </row>
    <row r="23" spans="2:18" ht="18.600000000000001" customHeight="1" thickBot="1">
      <c r="B23" s="26" t="s">
        <v>145</v>
      </c>
      <c r="D23" s="660"/>
      <c r="E23" s="660"/>
      <c r="F23" s="660"/>
      <c r="G23" s="660"/>
      <c r="H23" s="643">
        <f t="shared" si="1"/>
        <v>0</v>
      </c>
      <c r="I23" s="660"/>
      <c r="J23" s="660"/>
      <c r="K23" s="660"/>
      <c r="L23" s="661"/>
      <c r="M23" s="660"/>
      <c r="N23" s="735">
        <f t="shared" si="2"/>
        <v>0</v>
      </c>
      <c r="O23" s="656"/>
      <c r="P23" s="643"/>
      <c r="Q23" s="647">
        <f>SUM(H23+N23)</f>
        <v>0</v>
      </c>
      <c r="R23" s="662"/>
    </row>
    <row r="24" spans="2:18" ht="18.95" customHeight="1" thickBot="1">
      <c r="B24" s="463" t="s">
        <v>146</v>
      </c>
      <c r="C24" s="464"/>
      <c r="D24" s="663">
        <f t="shared" ref="D24:N24" si="3">D10+SUM(D11:D23)</f>
        <v>0</v>
      </c>
      <c r="E24" s="663">
        <f t="shared" si="3"/>
        <v>0</v>
      </c>
      <c r="F24" s="663">
        <f t="shared" si="3"/>
        <v>0</v>
      </c>
      <c r="G24" s="663">
        <f t="shared" si="3"/>
        <v>0</v>
      </c>
      <c r="H24" s="734">
        <f t="shared" si="3"/>
        <v>0</v>
      </c>
      <c r="I24" s="733">
        <f t="shared" si="3"/>
        <v>0</v>
      </c>
      <c r="J24" s="733">
        <f t="shared" si="3"/>
        <v>0</v>
      </c>
      <c r="K24" s="733">
        <f t="shared" si="3"/>
        <v>0</v>
      </c>
      <c r="L24" s="733">
        <f t="shared" si="3"/>
        <v>0</v>
      </c>
      <c r="M24" s="733">
        <f t="shared" si="3"/>
        <v>0</v>
      </c>
      <c r="N24" s="636">
        <f t="shared" si="3"/>
        <v>0</v>
      </c>
      <c r="O24" s="636"/>
      <c r="P24" s="665"/>
      <c r="Q24" s="664">
        <f>Q10+SUM(Q11:Q23)</f>
        <v>0</v>
      </c>
      <c r="R24" s="666">
        <f>R10+SUM(R11:R23)</f>
        <v>0</v>
      </c>
    </row>
    <row r="25" spans="2:18" ht="18.95" customHeight="1">
      <c r="B25" s="6"/>
      <c r="D25" s="22"/>
      <c r="E25" s="22"/>
      <c r="F25" s="22"/>
      <c r="G25" s="22"/>
      <c r="H25" s="22"/>
      <c r="I25" s="22"/>
      <c r="J25" s="22"/>
      <c r="K25" s="22"/>
      <c r="L25" s="22"/>
      <c r="M25" s="22"/>
      <c r="N25" s="22"/>
      <c r="O25" s="22"/>
      <c r="P25" s="22"/>
      <c r="Q25" s="22"/>
      <c r="R25" s="22"/>
    </row>
    <row r="26" spans="2:18" s="378" customFormat="1" ht="18.95" customHeight="1">
      <c r="B26" s="479" t="s">
        <v>147</v>
      </c>
      <c r="D26" s="476"/>
      <c r="E26" s="476"/>
      <c r="F26" s="476"/>
      <c r="G26" s="476"/>
      <c r="H26" s="476"/>
      <c r="I26" s="476"/>
      <c r="J26" s="476"/>
      <c r="K26" s="476"/>
      <c r="L26" s="476"/>
      <c r="M26" s="476"/>
      <c r="N26" s="476"/>
      <c r="O26" s="476"/>
      <c r="P26" s="476"/>
      <c r="Q26" s="476"/>
      <c r="R26" s="476"/>
    </row>
    <row r="27" spans="2:18" s="378" customFormat="1" ht="18.95" customHeight="1">
      <c r="B27" s="479" t="s">
        <v>148</v>
      </c>
      <c r="D27" s="476"/>
      <c r="E27" s="476"/>
      <c r="F27" s="476"/>
      <c r="G27" s="476"/>
      <c r="H27" s="476"/>
      <c r="I27" s="476"/>
      <c r="J27" s="476"/>
      <c r="K27" s="476"/>
      <c r="L27" s="476"/>
      <c r="M27" s="476"/>
      <c r="N27" s="476"/>
      <c r="O27" s="476"/>
      <c r="P27" s="476"/>
      <c r="Q27" s="476"/>
      <c r="R27" s="476"/>
    </row>
    <row r="28" spans="2:18" s="378" customFormat="1" ht="18.95" customHeight="1">
      <c r="B28" s="479" t="s">
        <v>862</v>
      </c>
      <c r="D28" s="476"/>
      <c r="E28" s="476"/>
      <c r="F28" s="476"/>
      <c r="G28" s="476"/>
      <c r="H28" s="476"/>
      <c r="I28" s="476"/>
      <c r="J28" s="476"/>
      <c r="K28" s="476"/>
      <c r="L28" s="476"/>
      <c r="M28" s="476"/>
      <c r="N28" s="476"/>
      <c r="O28" s="476"/>
      <c r="P28" s="476"/>
      <c r="Q28" s="476"/>
      <c r="R28" s="476"/>
    </row>
    <row r="29" spans="2:18" s="378" customFormat="1" ht="18.95" customHeight="1">
      <c r="B29" s="479" t="s">
        <v>864</v>
      </c>
      <c r="D29" s="476"/>
      <c r="E29" s="476"/>
      <c r="F29" s="476"/>
      <c r="G29" s="476"/>
      <c r="H29" s="476"/>
      <c r="I29" s="476"/>
      <c r="J29" s="476"/>
      <c r="K29" s="476"/>
      <c r="L29" s="476"/>
      <c r="M29" s="476"/>
      <c r="N29" s="476"/>
      <c r="O29" s="476"/>
      <c r="P29" s="476"/>
      <c r="Q29" s="476"/>
      <c r="R29" s="476"/>
    </row>
    <row r="30" spans="2:18" ht="14.1" customHeight="1">
      <c r="B30" s="5" t="s">
        <v>92</v>
      </c>
    </row>
    <row r="31" spans="2:18" ht="18.75" customHeight="1">
      <c r="B31" s="13" t="s">
        <v>93</v>
      </c>
    </row>
    <row r="32" spans="2:18">
      <c r="B32" s="377" t="s">
        <v>94</v>
      </c>
      <c r="C32" s="4"/>
    </row>
    <row r="33" spans="2:2">
      <c r="B33" s="378" t="s">
        <v>95</v>
      </c>
    </row>
    <row r="34" spans="2:2">
      <c r="B34" s="378" t="s">
        <v>96</v>
      </c>
    </row>
    <row r="35" spans="2:2">
      <c r="B35" s="287"/>
    </row>
  </sheetData>
  <mergeCells count="19">
    <mergeCell ref="Q6:Q7"/>
    <mergeCell ref="B3:R3"/>
    <mergeCell ref="B4:R4"/>
    <mergeCell ref="B5:C7"/>
    <mergeCell ref="D5:H5"/>
    <mergeCell ref="I5:N5"/>
    <mergeCell ref="Q5:R5"/>
    <mergeCell ref="D6:D7"/>
    <mergeCell ref="E6:E7"/>
    <mergeCell ref="F6:F7"/>
    <mergeCell ref="G6:G7"/>
    <mergeCell ref="R6:R7"/>
    <mergeCell ref="P5:P7"/>
    <mergeCell ref="O5:O7"/>
    <mergeCell ref="H6:H7"/>
    <mergeCell ref="I6:J6"/>
    <mergeCell ref="K6:K7"/>
    <mergeCell ref="L6:M6"/>
    <mergeCell ref="N6:N7"/>
  </mergeCells>
  <pageMargins left="0.23622047244094488" right="0.23622047244094488" top="0.74803149606299213" bottom="0.74803149606299213" header="0.31496062992125984" footer="0.31496062992125984"/>
  <pageSetup paperSize="9" scale="57" fitToHeight="0" orientation="landscape" r:id="rId1"/>
  <ignoredErrors>
    <ignoredError sqref="C1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showGridLines="0" zoomScale="75" zoomScaleNormal="75" workbookViewId="0">
      <selection activeCell="B24" sqref="B24"/>
    </sheetView>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4" width="15.7109375" style="18" customWidth="1"/>
    <col min="15" max="16" width="18" style="18" customWidth="1"/>
    <col min="17" max="17" width="15.7109375" style="18" customWidth="1"/>
    <col min="18" max="18" width="4.42578125" style="18" customWidth="1"/>
    <col min="19" max="19" width="24.140625" style="18" customWidth="1"/>
    <col min="20" max="20" width="11.42578125" style="18" customWidth="1"/>
    <col min="21" max="16384" width="11.42578125" style="18"/>
  </cols>
  <sheetData>
    <row r="1" spans="1:18" ht="13.5" customHeight="1" thickBot="1">
      <c r="B1" s="30"/>
      <c r="C1" s="30"/>
      <c r="D1" s="30"/>
      <c r="E1" s="30"/>
      <c r="F1" s="30"/>
      <c r="G1" s="30"/>
      <c r="H1" s="30"/>
      <c r="I1" s="30"/>
      <c r="J1" s="30"/>
      <c r="K1" s="30"/>
      <c r="L1" s="30"/>
      <c r="M1" s="30"/>
      <c r="N1" s="30"/>
      <c r="O1" s="30"/>
      <c r="P1" s="30"/>
      <c r="Q1" s="30"/>
    </row>
    <row r="2" spans="1:18" s="285" customFormat="1" ht="19.5" customHeight="1">
      <c r="A2" s="30"/>
      <c r="B2" s="385" t="s">
        <v>694</v>
      </c>
      <c r="C2" s="485"/>
      <c r="D2" s="486"/>
      <c r="E2" s="486"/>
      <c r="F2" s="486"/>
      <c r="G2" s="486"/>
      <c r="H2" s="486"/>
      <c r="I2" s="486"/>
      <c r="J2" s="486"/>
      <c r="K2" s="486"/>
      <c r="L2" s="486"/>
      <c r="M2" s="486"/>
      <c r="N2" s="486"/>
      <c r="O2" s="486"/>
      <c r="P2" s="486"/>
      <c r="Q2" s="487"/>
    </row>
    <row r="3" spans="1:18" s="285" customFormat="1" ht="19.5" customHeight="1">
      <c r="A3" s="30"/>
      <c r="B3" s="906" t="s">
        <v>753</v>
      </c>
      <c r="C3" s="907"/>
      <c r="D3" s="907"/>
      <c r="E3" s="907"/>
      <c r="F3" s="907"/>
      <c r="G3" s="907"/>
      <c r="H3" s="907"/>
      <c r="I3" s="907"/>
      <c r="J3" s="907"/>
      <c r="K3" s="907"/>
      <c r="L3" s="907"/>
      <c r="M3" s="907"/>
      <c r="N3" s="907"/>
      <c r="O3" s="907"/>
      <c r="P3" s="907"/>
      <c r="Q3" s="908"/>
    </row>
    <row r="4" spans="1:18" s="285" customFormat="1" ht="30.75" customHeight="1" thickBot="1">
      <c r="A4" s="30"/>
      <c r="B4" s="909" t="s">
        <v>97</v>
      </c>
      <c r="C4" s="874"/>
      <c r="D4" s="874"/>
      <c r="E4" s="874"/>
      <c r="F4" s="874"/>
      <c r="G4" s="874"/>
      <c r="H4" s="874"/>
      <c r="I4" s="874"/>
      <c r="J4" s="874"/>
      <c r="K4" s="874"/>
      <c r="L4" s="874"/>
      <c r="M4" s="874"/>
      <c r="N4" s="874"/>
      <c r="O4" s="874"/>
      <c r="P4" s="874"/>
      <c r="Q4" s="892"/>
    </row>
    <row r="5" spans="1:18" s="286" customFormat="1" ht="18" customHeight="1" thickBot="1">
      <c r="A5" s="30"/>
      <c r="B5" s="540"/>
      <c r="C5" s="541"/>
      <c r="D5" s="910" t="s">
        <v>149</v>
      </c>
      <c r="E5" s="911"/>
      <c r="F5" s="911"/>
      <c r="G5" s="911"/>
      <c r="H5" s="912"/>
      <c r="I5" s="910" t="s">
        <v>150</v>
      </c>
      <c r="J5" s="911"/>
      <c r="K5" s="911"/>
      <c r="L5" s="911"/>
      <c r="M5" s="911"/>
      <c r="N5" s="911"/>
      <c r="O5" s="913" t="s">
        <v>860</v>
      </c>
      <c r="P5" s="913" t="s">
        <v>865</v>
      </c>
      <c r="Q5" s="1115" t="s">
        <v>752</v>
      </c>
    </row>
    <row r="6" spans="1:18" s="286" customFormat="1" ht="18.600000000000001" customHeight="1" thickBot="1">
      <c r="A6" s="30"/>
      <c r="B6" s="891" t="s">
        <v>124</v>
      </c>
      <c r="C6" s="875"/>
      <c r="D6" s="899" t="s">
        <v>125</v>
      </c>
      <c r="E6" s="899" t="s">
        <v>151</v>
      </c>
      <c r="F6" s="899" t="s">
        <v>127</v>
      </c>
      <c r="G6" s="899" t="s">
        <v>152</v>
      </c>
      <c r="H6" s="876" t="s">
        <v>129</v>
      </c>
      <c r="I6" s="884" t="s">
        <v>130</v>
      </c>
      <c r="J6" s="885"/>
      <c r="K6" s="899" t="s">
        <v>131</v>
      </c>
      <c r="L6" s="884" t="s">
        <v>132</v>
      </c>
      <c r="M6" s="885"/>
      <c r="N6" s="1112" t="s">
        <v>129</v>
      </c>
      <c r="O6" s="914"/>
      <c r="P6" s="914"/>
      <c r="Q6" s="1116"/>
    </row>
    <row r="7" spans="1:18" s="286" customFormat="1" ht="39" customHeight="1" thickBot="1">
      <c r="A7" s="30"/>
      <c r="B7" s="542"/>
      <c r="C7" s="543"/>
      <c r="D7" s="905"/>
      <c r="E7" s="905"/>
      <c r="F7" s="905"/>
      <c r="G7" s="905"/>
      <c r="H7" s="877"/>
      <c r="I7" s="548" t="s">
        <v>133</v>
      </c>
      <c r="J7" s="548" t="s">
        <v>134</v>
      </c>
      <c r="K7" s="905"/>
      <c r="L7" s="667" t="s">
        <v>688</v>
      </c>
      <c r="M7" s="667" t="s">
        <v>687</v>
      </c>
      <c r="N7" s="891"/>
      <c r="O7" s="1047"/>
      <c r="P7" s="1047"/>
      <c r="Q7" s="1116"/>
    </row>
    <row r="8" spans="1:18" ht="15" customHeight="1">
      <c r="A8" s="30"/>
      <c r="B8" s="219" t="s">
        <v>154</v>
      </c>
      <c r="C8" s="287"/>
      <c r="D8" s="549"/>
      <c r="E8" s="549"/>
      <c r="F8" s="549"/>
      <c r="G8" s="549"/>
      <c r="H8" s="549">
        <f>SUM(D8:G8)</f>
        <v>0</v>
      </c>
      <c r="I8" s="549"/>
      <c r="J8" s="549"/>
      <c r="K8" s="549"/>
      <c r="L8" s="549"/>
      <c r="M8" s="549"/>
      <c r="N8" s="549">
        <f>SUM(I8:M8)</f>
        <v>0</v>
      </c>
      <c r="O8" s="549"/>
      <c r="P8" s="549"/>
      <c r="Q8" s="549">
        <f>SUM(H8+N8)</f>
        <v>0</v>
      </c>
      <c r="R8" s="6"/>
    </row>
    <row r="9" spans="1:18" ht="15" customHeight="1" thickBot="1">
      <c r="A9" s="30"/>
      <c r="B9" s="488" t="s">
        <v>155</v>
      </c>
      <c r="C9" s="247" t="s">
        <v>1011</v>
      </c>
      <c r="D9" s="550"/>
      <c r="E9" s="550"/>
      <c r="F9" s="550"/>
      <c r="G9" s="550"/>
      <c r="H9" s="550">
        <f t="shared" ref="H9:H37" si="0">SUM(D9:G9)</f>
        <v>0</v>
      </c>
      <c r="I9" s="550"/>
      <c r="J9" s="550"/>
      <c r="K9" s="550"/>
      <c r="L9" s="550"/>
      <c r="M9" s="550"/>
      <c r="N9" s="550">
        <f t="shared" ref="N9:N37" si="1">SUM(I9:M9)</f>
        <v>0</v>
      </c>
      <c r="O9" s="550"/>
      <c r="P9" s="550"/>
      <c r="Q9" s="550">
        <f t="shared" ref="Q9:Q37" si="2">SUM(H9+N9)</f>
        <v>0</v>
      </c>
    </row>
    <row r="10" spans="1:18" ht="16.5" customHeight="1" thickBot="1">
      <c r="A10" s="30"/>
      <c r="B10" s="544" t="s">
        <v>156</v>
      </c>
      <c r="C10" s="545"/>
      <c r="D10" s="551">
        <f>D8+D9</f>
        <v>0</v>
      </c>
      <c r="E10" s="551">
        <f>E8+E9</f>
        <v>0</v>
      </c>
      <c r="F10" s="551">
        <f>F8+F9</f>
        <v>0</v>
      </c>
      <c r="G10" s="551">
        <f>G8+G9</f>
        <v>0</v>
      </c>
      <c r="H10" s="551">
        <f t="shared" si="0"/>
        <v>0</v>
      </c>
      <c r="I10" s="551">
        <f t="shared" ref="I10:P10" si="3">I8+I9</f>
        <v>0</v>
      </c>
      <c r="J10" s="551">
        <f t="shared" si="3"/>
        <v>0</v>
      </c>
      <c r="K10" s="551">
        <f t="shared" si="3"/>
        <v>0</v>
      </c>
      <c r="L10" s="551">
        <f t="shared" si="3"/>
        <v>0</v>
      </c>
      <c r="M10" s="551">
        <f t="shared" si="3"/>
        <v>0</v>
      </c>
      <c r="N10" s="551">
        <f t="shared" si="1"/>
        <v>0</v>
      </c>
      <c r="O10" s="551">
        <f t="shared" si="3"/>
        <v>0</v>
      </c>
      <c r="P10" s="551">
        <f t="shared" si="3"/>
        <v>0</v>
      </c>
      <c r="Q10" s="551">
        <f t="shared" si="2"/>
        <v>0</v>
      </c>
    </row>
    <row r="11" spans="1:18" ht="16.5" customHeight="1">
      <c r="A11" s="30"/>
      <c r="B11" s="488" t="s">
        <v>157</v>
      </c>
      <c r="C11" s="13"/>
      <c r="D11" s="550"/>
      <c r="E11" s="550"/>
      <c r="F11" s="550"/>
      <c r="G11" s="550"/>
      <c r="H11" s="550">
        <f t="shared" si="0"/>
        <v>0</v>
      </c>
      <c r="I11" s="550"/>
      <c r="J11" s="550"/>
      <c r="K11" s="550"/>
      <c r="L11" s="550"/>
      <c r="M11" s="550"/>
      <c r="N11" s="550">
        <f t="shared" si="1"/>
        <v>0</v>
      </c>
      <c r="O11" s="550"/>
      <c r="P11" s="550"/>
      <c r="Q11" s="550">
        <f t="shared" si="2"/>
        <v>0</v>
      </c>
    </row>
    <row r="12" spans="1:18" ht="15" customHeight="1">
      <c r="A12" s="30"/>
      <c r="B12" s="488" t="s">
        <v>158</v>
      </c>
      <c r="C12" s="13"/>
      <c r="D12" s="550"/>
      <c r="E12" s="550"/>
      <c r="F12" s="550"/>
      <c r="G12" s="550"/>
      <c r="H12" s="550">
        <f t="shared" si="0"/>
        <v>0</v>
      </c>
      <c r="I12" s="550"/>
      <c r="J12" s="550"/>
      <c r="K12" s="550"/>
      <c r="L12" s="550"/>
      <c r="M12" s="550"/>
      <c r="N12" s="550">
        <f t="shared" si="1"/>
        <v>0</v>
      </c>
      <c r="O12" s="550"/>
      <c r="P12" s="550"/>
      <c r="Q12" s="550">
        <f t="shared" si="2"/>
        <v>0</v>
      </c>
    </row>
    <row r="13" spans="1:18" ht="15" customHeight="1">
      <c r="A13" s="30"/>
      <c r="B13" s="488" t="s">
        <v>689</v>
      </c>
      <c r="C13" s="13"/>
      <c r="D13" s="550"/>
      <c r="E13" s="550"/>
      <c r="F13" s="550"/>
      <c r="G13" s="550"/>
      <c r="H13" s="550">
        <f t="shared" si="0"/>
        <v>0</v>
      </c>
      <c r="I13" s="550"/>
      <c r="J13" s="550"/>
      <c r="K13" s="550"/>
      <c r="L13" s="550"/>
      <c r="M13" s="550"/>
      <c r="N13" s="550">
        <f t="shared" si="1"/>
        <v>0</v>
      </c>
      <c r="O13" s="550"/>
      <c r="P13" s="550"/>
      <c r="Q13" s="550">
        <f t="shared" si="2"/>
        <v>0</v>
      </c>
    </row>
    <row r="14" spans="1:18" ht="15" customHeight="1">
      <c r="A14" s="30"/>
      <c r="B14" s="488" t="s">
        <v>690</v>
      </c>
      <c r="C14" s="13"/>
      <c r="D14" s="550"/>
      <c r="E14" s="550"/>
      <c r="F14" s="550"/>
      <c r="G14" s="550"/>
      <c r="H14" s="550">
        <f t="shared" si="0"/>
        <v>0</v>
      </c>
      <c r="I14" s="550"/>
      <c r="J14" s="550"/>
      <c r="K14" s="550"/>
      <c r="L14" s="550"/>
      <c r="M14" s="550"/>
      <c r="N14" s="550">
        <f t="shared" si="1"/>
        <v>0</v>
      </c>
      <c r="O14" s="550"/>
      <c r="P14" s="550"/>
      <c r="Q14" s="550">
        <f t="shared" si="2"/>
        <v>0</v>
      </c>
    </row>
    <row r="15" spans="1:18" ht="15" customHeight="1">
      <c r="A15" s="30"/>
      <c r="B15" s="488" t="s">
        <v>691</v>
      </c>
      <c r="C15" s="13"/>
      <c r="D15" s="550"/>
      <c r="E15" s="550"/>
      <c r="F15" s="550"/>
      <c r="G15" s="550"/>
      <c r="H15" s="550">
        <f t="shared" si="0"/>
        <v>0</v>
      </c>
      <c r="I15" s="550"/>
      <c r="J15" s="550"/>
      <c r="K15" s="550"/>
      <c r="L15" s="550"/>
      <c r="M15" s="550"/>
      <c r="N15" s="550">
        <f t="shared" si="1"/>
        <v>0</v>
      </c>
      <c r="O15" s="550"/>
      <c r="P15" s="550"/>
      <c r="Q15" s="550">
        <f t="shared" si="2"/>
        <v>0</v>
      </c>
    </row>
    <row r="16" spans="1:18" ht="15" customHeight="1">
      <c r="A16" s="30"/>
      <c r="B16" s="736" t="s">
        <v>747</v>
      </c>
      <c r="C16" s="13"/>
      <c r="D16" s="550"/>
      <c r="E16" s="550"/>
      <c r="F16" s="550"/>
      <c r="G16" s="550"/>
      <c r="H16" s="550"/>
      <c r="I16" s="550"/>
      <c r="J16" s="550"/>
      <c r="K16" s="550"/>
      <c r="L16" s="550"/>
      <c r="M16" s="550"/>
      <c r="N16" s="550"/>
      <c r="O16" s="550"/>
      <c r="P16" s="550"/>
      <c r="Q16" s="550"/>
    </row>
    <row r="17" spans="1:17" ht="15" customHeight="1">
      <c r="A17" s="30"/>
      <c r="B17" s="488" t="s">
        <v>748</v>
      </c>
      <c r="C17" s="13" t="s">
        <v>1012</v>
      </c>
      <c r="D17" s="550"/>
      <c r="E17" s="550"/>
      <c r="F17" s="550"/>
      <c r="G17" s="550"/>
      <c r="H17" s="550"/>
      <c r="I17" s="550"/>
      <c r="J17" s="550"/>
      <c r="K17" s="550"/>
      <c r="L17" s="550"/>
      <c r="M17" s="550"/>
      <c r="N17" s="550"/>
      <c r="O17" s="550"/>
      <c r="P17" s="550"/>
      <c r="Q17" s="550"/>
    </row>
    <row r="18" spans="1:17" ht="15" customHeight="1">
      <c r="A18" s="30"/>
      <c r="B18" s="488" t="s">
        <v>866</v>
      </c>
      <c r="C18" s="833"/>
      <c r="D18" s="550"/>
      <c r="E18" s="550"/>
      <c r="F18" s="550"/>
      <c r="G18" s="550"/>
      <c r="H18" s="550"/>
      <c r="I18" s="550"/>
      <c r="J18" s="550"/>
      <c r="K18" s="550"/>
      <c r="L18" s="550"/>
      <c r="M18" s="550"/>
      <c r="N18" s="550"/>
      <c r="O18" s="550"/>
      <c r="P18" s="550"/>
      <c r="Q18" s="550"/>
    </row>
    <row r="19" spans="1:17" ht="15" customHeight="1">
      <c r="A19" s="30"/>
      <c r="B19" s="488" t="s">
        <v>750</v>
      </c>
      <c r="C19" s="13" t="s">
        <v>1013</v>
      </c>
      <c r="D19" s="550"/>
      <c r="E19" s="550"/>
      <c r="F19" s="550"/>
      <c r="G19" s="550"/>
      <c r="H19" s="550"/>
      <c r="I19" s="550"/>
      <c r="J19" s="550"/>
      <c r="K19" s="550"/>
      <c r="L19" s="550"/>
      <c r="M19" s="550"/>
      <c r="N19" s="550"/>
      <c r="O19" s="550"/>
      <c r="P19" s="550"/>
      <c r="Q19" s="550"/>
    </row>
    <row r="20" spans="1:17" ht="15" customHeight="1">
      <c r="A20" s="30"/>
      <c r="B20" s="737" t="s">
        <v>751</v>
      </c>
      <c r="C20" s="13"/>
      <c r="D20" s="550"/>
      <c r="E20" s="550"/>
      <c r="F20" s="550"/>
      <c r="G20" s="550"/>
      <c r="H20" s="550"/>
      <c r="I20" s="550"/>
      <c r="J20" s="550"/>
      <c r="K20" s="550"/>
      <c r="L20" s="550"/>
      <c r="M20" s="550"/>
      <c r="N20" s="550"/>
      <c r="O20" s="550"/>
      <c r="P20" s="550"/>
      <c r="Q20" s="550"/>
    </row>
    <row r="21" spans="1:17" ht="15" customHeight="1">
      <c r="A21" s="30"/>
      <c r="B21" s="488" t="s">
        <v>692</v>
      </c>
      <c r="C21" s="13"/>
      <c r="D21" s="550"/>
      <c r="E21" s="550"/>
      <c r="F21" s="550"/>
      <c r="G21" s="550"/>
      <c r="H21" s="550">
        <f t="shared" si="0"/>
        <v>0</v>
      </c>
      <c r="I21" s="550"/>
      <c r="J21" s="550"/>
      <c r="K21" s="550"/>
      <c r="L21" s="550"/>
      <c r="M21" s="550"/>
      <c r="N21" s="550">
        <f t="shared" si="1"/>
        <v>0</v>
      </c>
      <c r="O21" s="550"/>
      <c r="P21" s="550"/>
      <c r="Q21" s="550">
        <f t="shared" si="2"/>
        <v>0</v>
      </c>
    </row>
    <row r="22" spans="1:17" ht="16.5" customHeight="1" thickBot="1">
      <c r="A22" s="30"/>
      <c r="B22" s="488" t="s">
        <v>693</v>
      </c>
      <c r="C22" s="13"/>
      <c r="D22" s="552"/>
      <c r="E22" s="552"/>
      <c r="F22" s="552"/>
      <c r="G22" s="552"/>
      <c r="H22" s="550">
        <f t="shared" si="0"/>
        <v>0</v>
      </c>
      <c r="I22" s="552"/>
      <c r="J22" s="552"/>
      <c r="K22" s="550"/>
      <c r="L22" s="550"/>
      <c r="M22" s="550"/>
      <c r="N22" s="550">
        <f t="shared" si="1"/>
        <v>0</v>
      </c>
      <c r="O22" s="550"/>
      <c r="P22" s="550"/>
      <c r="Q22" s="550">
        <f t="shared" si="2"/>
        <v>0</v>
      </c>
    </row>
    <row r="23" spans="1:17" ht="16.5" customHeight="1" thickBot="1">
      <c r="A23" s="30"/>
      <c r="B23" s="546" t="s">
        <v>159</v>
      </c>
      <c r="C23" s="547"/>
      <c r="D23" s="553">
        <f>D10+SUM(D11:D22)</f>
        <v>0</v>
      </c>
      <c r="E23" s="553">
        <f>E10+SUM(E11:E22)</f>
        <v>0</v>
      </c>
      <c r="F23" s="553">
        <f>F10+SUM(F11:F22)</f>
        <v>0</v>
      </c>
      <c r="G23" s="553">
        <f>G10+SUM(G11:G22)</f>
        <v>0</v>
      </c>
      <c r="H23" s="551">
        <f t="shared" si="0"/>
        <v>0</v>
      </c>
      <c r="I23" s="553">
        <f>I10+SUM(I11:I22)</f>
        <v>0</v>
      </c>
      <c r="J23" s="553">
        <f>J10+SUM(J11:J22)</f>
        <v>0</v>
      </c>
      <c r="K23" s="553">
        <f>K10+SUM(K11:K22)</f>
        <v>0</v>
      </c>
      <c r="L23" s="553">
        <f>L10+SUM(L11:L22)</f>
        <v>0</v>
      </c>
      <c r="M23" s="553">
        <f>M10+SUM(M11:M22)</f>
        <v>0</v>
      </c>
      <c r="N23" s="551">
        <f t="shared" si="1"/>
        <v>0</v>
      </c>
      <c r="O23" s="553">
        <f>O10+SUM(O11:O22)</f>
        <v>0</v>
      </c>
      <c r="P23" s="553">
        <f>P10+SUM(P11:P22)</f>
        <v>0</v>
      </c>
      <c r="Q23" s="551">
        <f t="shared" si="2"/>
        <v>0</v>
      </c>
    </row>
    <row r="24" spans="1:17" ht="15" customHeight="1" thickBot="1">
      <c r="A24" s="30"/>
      <c r="B24" s="488" t="s">
        <v>155</v>
      </c>
      <c r="C24" s="247" t="s">
        <v>1011</v>
      </c>
      <c r="D24" s="550"/>
      <c r="E24" s="550"/>
      <c r="F24" s="550"/>
      <c r="G24" s="550"/>
      <c r="H24" s="550">
        <f t="shared" ref="H24:H25" si="4">SUM(D24:G24)</f>
        <v>0</v>
      </c>
      <c r="I24" s="550"/>
      <c r="J24" s="550"/>
      <c r="K24" s="550"/>
      <c r="L24" s="550"/>
      <c r="M24" s="550"/>
      <c r="N24" s="550">
        <f t="shared" ref="N24:N25" si="5">SUM(I24:M24)</f>
        <v>0</v>
      </c>
      <c r="O24" s="550"/>
      <c r="P24" s="550"/>
      <c r="Q24" s="550">
        <f t="shared" ref="Q24:Q25" si="6">SUM(H24+N24)</f>
        <v>0</v>
      </c>
    </row>
    <row r="25" spans="1:17" ht="16.5" customHeight="1" thickBot="1">
      <c r="A25" s="30"/>
      <c r="B25" s="544" t="s">
        <v>156</v>
      </c>
      <c r="C25" s="545"/>
      <c r="D25" s="551">
        <f>D23+D24</f>
        <v>0</v>
      </c>
      <c r="E25" s="551">
        <f>E23+E24</f>
        <v>0</v>
      </c>
      <c r="F25" s="551">
        <f>F23+F24</f>
        <v>0</v>
      </c>
      <c r="G25" s="551">
        <f>G23+G24</f>
        <v>0</v>
      </c>
      <c r="H25" s="551">
        <f t="shared" si="4"/>
        <v>0</v>
      </c>
      <c r="I25" s="551">
        <f t="shared" ref="I25:P25" si="7">I23+I24</f>
        <v>0</v>
      </c>
      <c r="J25" s="551">
        <f t="shared" si="7"/>
        <v>0</v>
      </c>
      <c r="K25" s="551">
        <f t="shared" si="7"/>
        <v>0</v>
      </c>
      <c r="L25" s="551">
        <f t="shared" si="7"/>
        <v>0</v>
      </c>
      <c r="M25" s="551">
        <f t="shared" si="7"/>
        <v>0</v>
      </c>
      <c r="N25" s="551">
        <f t="shared" si="5"/>
        <v>0</v>
      </c>
      <c r="O25" s="551">
        <f t="shared" ref="O25:V25" si="8">O23+O24</f>
        <v>0</v>
      </c>
      <c r="P25" s="551">
        <f t="shared" si="8"/>
        <v>0</v>
      </c>
      <c r="Q25" s="551">
        <f t="shared" si="6"/>
        <v>0</v>
      </c>
    </row>
    <row r="26" spans="1:17" ht="16.5" customHeight="1">
      <c r="A26" s="30"/>
      <c r="B26" s="488" t="s">
        <v>157</v>
      </c>
      <c r="C26" s="13"/>
      <c r="D26" s="550"/>
      <c r="E26" s="550"/>
      <c r="F26" s="550"/>
      <c r="G26" s="550"/>
      <c r="H26" s="550">
        <f t="shared" si="0"/>
        <v>0</v>
      </c>
      <c r="I26" s="550"/>
      <c r="J26" s="550"/>
      <c r="K26" s="550"/>
      <c r="L26" s="550"/>
      <c r="M26" s="549"/>
      <c r="N26" s="550">
        <f t="shared" si="1"/>
        <v>0</v>
      </c>
      <c r="O26" s="549"/>
      <c r="P26" s="549"/>
      <c r="Q26" s="550">
        <f t="shared" si="2"/>
        <v>0</v>
      </c>
    </row>
    <row r="27" spans="1:17" ht="15" customHeight="1">
      <c r="A27" s="30"/>
      <c r="B27" s="488" t="s">
        <v>158</v>
      </c>
      <c r="C27" s="13"/>
      <c r="D27" s="550"/>
      <c r="E27" s="550"/>
      <c r="F27" s="550"/>
      <c r="G27" s="550"/>
      <c r="H27" s="550">
        <f t="shared" si="0"/>
        <v>0</v>
      </c>
      <c r="I27" s="550"/>
      <c r="J27" s="550"/>
      <c r="K27" s="550"/>
      <c r="L27" s="550"/>
      <c r="M27" s="550"/>
      <c r="N27" s="550">
        <f t="shared" si="1"/>
        <v>0</v>
      </c>
      <c r="O27" s="550"/>
      <c r="P27" s="550"/>
      <c r="Q27" s="550">
        <f t="shared" si="2"/>
        <v>0</v>
      </c>
    </row>
    <row r="28" spans="1:17" ht="15" customHeight="1">
      <c r="A28" s="30"/>
      <c r="B28" s="488" t="s">
        <v>689</v>
      </c>
      <c r="C28" s="13"/>
      <c r="D28" s="550"/>
      <c r="E28" s="550"/>
      <c r="F28" s="550"/>
      <c r="G28" s="550"/>
      <c r="H28" s="550">
        <f t="shared" si="0"/>
        <v>0</v>
      </c>
      <c r="I28" s="550"/>
      <c r="J28" s="550"/>
      <c r="K28" s="550"/>
      <c r="L28" s="550"/>
      <c r="M28" s="550"/>
      <c r="N28" s="550">
        <f t="shared" si="1"/>
        <v>0</v>
      </c>
      <c r="O28" s="550"/>
      <c r="P28" s="550"/>
      <c r="Q28" s="550">
        <f t="shared" si="2"/>
        <v>0</v>
      </c>
    </row>
    <row r="29" spans="1:17" ht="15" customHeight="1">
      <c r="A29" s="30"/>
      <c r="B29" s="488" t="s">
        <v>690</v>
      </c>
      <c r="C29" s="13"/>
      <c r="D29" s="550"/>
      <c r="E29" s="550"/>
      <c r="F29" s="550"/>
      <c r="G29" s="550"/>
      <c r="H29" s="550">
        <f t="shared" si="0"/>
        <v>0</v>
      </c>
      <c r="I29" s="550"/>
      <c r="J29" s="550"/>
      <c r="K29" s="550"/>
      <c r="L29" s="550"/>
      <c r="M29" s="550"/>
      <c r="N29" s="550">
        <f t="shared" si="1"/>
        <v>0</v>
      </c>
      <c r="O29" s="550"/>
      <c r="P29" s="550"/>
      <c r="Q29" s="550">
        <f t="shared" si="2"/>
        <v>0</v>
      </c>
    </row>
    <row r="30" spans="1:17" ht="15" customHeight="1">
      <c r="A30" s="30"/>
      <c r="B30" s="488" t="s">
        <v>691</v>
      </c>
      <c r="C30" s="13"/>
      <c r="D30" s="550"/>
      <c r="E30" s="550"/>
      <c r="F30" s="550"/>
      <c r="G30" s="550"/>
      <c r="H30" s="550"/>
      <c r="I30" s="550"/>
      <c r="J30" s="550"/>
      <c r="K30" s="550"/>
      <c r="L30" s="550"/>
      <c r="M30" s="550"/>
      <c r="N30" s="550"/>
      <c r="O30" s="550"/>
      <c r="P30" s="550"/>
      <c r="Q30" s="550"/>
    </row>
    <row r="31" spans="1:17" ht="15" customHeight="1">
      <c r="A31" s="30"/>
      <c r="B31" s="736" t="s">
        <v>747</v>
      </c>
      <c r="C31" s="13"/>
      <c r="D31" s="550"/>
      <c r="E31" s="550"/>
      <c r="F31" s="550"/>
      <c r="G31" s="550"/>
      <c r="H31" s="550"/>
      <c r="I31" s="550"/>
      <c r="J31" s="550"/>
      <c r="K31" s="550"/>
      <c r="L31" s="550"/>
      <c r="M31" s="550"/>
      <c r="N31" s="550"/>
      <c r="O31" s="550"/>
      <c r="P31" s="550"/>
      <c r="Q31" s="550"/>
    </row>
    <row r="32" spans="1:17" ht="15" customHeight="1">
      <c r="A32" s="30"/>
      <c r="B32" s="488" t="s">
        <v>748</v>
      </c>
      <c r="C32" s="13" t="s">
        <v>1012</v>
      </c>
      <c r="D32" s="550"/>
      <c r="E32" s="550"/>
      <c r="F32" s="550"/>
      <c r="G32" s="550"/>
      <c r="H32" s="550"/>
      <c r="I32" s="550"/>
      <c r="J32" s="550"/>
      <c r="K32" s="550"/>
      <c r="L32" s="550"/>
      <c r="M32" s="550"/>
      <c r="N32" s="550"/>
      <c r="O32" s="550"/>
      <c r="P32" s="550"/>
      <c r="Q32" s="550"/>
    </row>
    <row r="33" spans="1:18" ht="15" customHeight="1">
      <c r="A33" s="30"/>
      <c r="B33" s="488" t="s">
        <v>749</v>
      </c>
      <c r="C33" s="13"/>
      <c r="D33" s="550"/>
      <c r="E33" s="550"/>
      <c r="F33" s="550"/>
      <c r="G33" s="550"/>
      <c r="H33" s="550"/>
      <c r="I33" s="550"/>
      <c r="J33" s="550"/>
      <c r="K33" s="550"/>
      <c r="L33" s="550"/>
      <c r="M33" s="550"/>
      <c r="N33" s="550"/>
      <c r="O33" s="550"/>
      <c r="P33" s="550"/>
      <c r="Q33" s="550"/>
    </row>
    <row r="34" spans="1:18" ht="15" customHeight="1">
      <c r="A34" s="30"/>
      <c r="B34" s="488" t="s">
        <v>750</v>
      </c>
      <c r="C34" s="13" t="s">
        <v>1013</v>
      </c>
      <c r="D34" s="550"/>
      <c r="E34" s="550"/>
      <c r="F34" s="550"/>
      <c r="G34" s="550"/>
      <c r="H34" s="550">
        <f t="shared" si="0"/>
        <v>0</v>
      </c>
      <c r="I34" s="550"/>
      <c r="J34" s="550"/>
      <c r="K34" s="550"/>
      <c r="L34" s="550"/>
      <c r="M34" s="550"/>
      <c r="N34" s="550">
        <f t="shared" si="1"/>
        <v>0</v>
      </c>
      <c r="O34" s="550"/>
      <c r="P34" s="550"/>
      <c r="Q34" s="550">
        <f t="shared" si="2"/>
        <v>0</v>
      </c>
    </row>
    <row r="35" spans="1:18" ht="15" customHeight="1">
      <c r="A35" s="30"/>
      <c r="B35" s="737" t="s">
        <v>751</v>
      </c>
      <c r="C35" s="13"/>
      <c r="D35" s="550"/>
      <c r="E35" s="550"/>
      <c r="F35" s="550"/>
      <c r="G35" s="550"/>
      <c r="H35" s="550">
        <f t="shared" si="0"/>
        <v>0</v>
      </c>
      <c r="I35" s="550"/>
      <c r="J35" s="550"/>
      <c r="K35" s="550"/>
      <c r="L35" s="550"/>
      <c r="M35" s="550"/>
      <c r="N35" s="550">
        <f t="shared" si="1"/>
        <v>0</v>
      </c>
      <c r="O35" s="550"/>
      <c r="P35" s="550"/>
      <c r="Q35" s="550">
        <f t="shared" si="2"/>
        <v>0</v>
      </c>
    </row>
    <row r="36" spans="1:18" ht="15" customHeight="1">
      <c r="A36" s="30"/>
      <c r="B36" s="488" t="s">
        <v>692</v>
      </c>
      <c r="C36" s="13"/>
      <c r="D36" s="550"/>
      <c r="E36" s="550"/>
      <c r="F36" s="550"/>
      <c r="G36" s="550"/>
      <c r="H36" s="550">
        <f t="shared" si="0"/>
        <v>0</v>
      </c>
      <c r="I36" s="550"/>
      <c r="J36" s="550"/>
      <c r="K36" s="550"/>
      <c r="L36" s="550"/>
      <c r="M36" s="550"/>
      <c r="N36" s="550">
        <f t="shared" si="1"/>
        <v>0</v>
      </c>
      <c r="O36" s="550"/>
      <c r="P36" s="550"/>
      <c r="Q36" s="550">
        <f t="shared" si="2"/>
        <v>0</v>
      </c>
    </row>
    <row r="37" spans="1:18" ht="16.5" customHeight="1" thickBot="1">
      <c r="A37" s="30"/>
      <c r="B37" s="488" t="s">
        <v>693</v>
      </c>
      <c r="C37" s="13"/>
      <c r="D37" s="552"/>
      <c r="E37" s="552"/>
      <c r="F37" s="552"/>
      <c r="G37" s="552"/>
      <c r="H37" s="550">
        <f t="shared" si="0"/>
        <v>0</v>
      </c>
      <c r="I37" s="552"/>
      <c r="J37" s="552"/>
      <c r="K37" s="550"/>
      <c r="L37" s="550"/>
      <c r="M37" s="550"/>
      <c r="N37" s="550">
        <f t="shared" si="1"/>
        <v>0</v>
      </c>
      <c r="O37" s="550"/>
      <c r="P37" s="550"/>
      <c r="Q37" s="550">
        <f t="shared" si="2"/>
        <v>0</v>
      </c>
    </row>
    <row r="38" spans="1:18" ht="16.5" customHeight="1" thickBot="1">
      <c r="A38" s="30"/>
      <c r="B38" s="546" t="s">
        <v>159</v>
      </c>
      <c r="C38" s="547"/>
      <c r="D38" s="553">
        <f>+SUM(D23:D37)</f>
        <v>0</v>
      </c>
      <c r="E38" s="553">
        <f t="shared" ref="E38:Q38" si="9">+SUM(E23:E37)</f>
        <v>0</v>
      </c>
      <c r="F38" s="553">
        <f t="shared" si="9"/>
        <v>0</v>
      </c>
      <c r="G38" s="553">
        <f t="shared" si="9"/>
        <v>0</v>
      </c>
      <c r="H38" s="553">
        <f t="shared" si="9"/>
        <v>0</v>
      </c>
      <c r="I38" s="553">
        <f t="shared" si="9"/>
        <v>0</v>
      </c>
      <c r="J38" s="553">
        <f t="shared" si="9"/>
        <v>0</v>
      </c>
      <c r="K38" s="553">
        <f t="shared" si="9"/>
        <v>0</v>
      </c>
      <c r="L38" s="553">
        <f t="shared" si="9"/>
        <v>0</v>
      </c>
      <c r="M38" s="553">
        <f t="shared" si="9"/>
        <v>0</v>
      </c>
      <c r="N38" s="553">
        <f t="shared" si="9"/>
        <v>0</v>
      </c>
      <c r="O38" s="553">
        <f>+SUM(O23:O37)</f>
        <v>0</v>
      </c>
      <c r="P38" s="553">
        <f>+SUM(P23:P37)</f>
        <v>0</v>
      </c>
      <c r="Q38" s="553">
        <f t="shared" si="9"/>
        <v>0</v>
      </c>
    </row>
    <row r="39" spans="1:18" s="479" customFormat="1" ht="22.5" customHeight="1">
      <c r="B39" s="479" t="s">
        <v>160</v>
      </c>
    </row>
    <row r="40" spans="1:18" s="479" customFormat="1" ht="22.5" customHeight="1">
      <c r="B40" s="479" t="s">
        <v>161</v>
      </c>
    </row>
    <row r="41" spans="1:18" ht="18" customHeight="1">
      <c r="B41" s="13" t="s">
        <v>92</v>
      </c>
    </row>
    <row r="42" spans="1:18" s="378" customFormat="1" ht="18.95" customHeight="1">
      <c r="B42" s="479" t="s">
        <v>862</v>
      </c>
      <c r="D42" s="476"/>
      <c r="E42" s="476"/>
      <c r="F42" s="476"/>
      <c r="G42" s="476"/>
      <c r="H42" s="476"/>
      <c r="I42" s="476"/>
      <c r="J42" s="476"/>
      <c r="K42" s="476"/>
      <c r="L42" s="476"/>
      <c r="M42" s="476"/>
      <c r="N42" s="476"/>
      <c r="O42" s="476"/>
      <c r="P42" s="476"/>
      <c r="Q42" s="476"/>
      <c r="R42" s="476"/>
    </row>
    <row r="43" spans="1:18" s="378" customFormat="1" ht="18.95" customHeight="1">
      <c r="B43" s="479" t="s">
        <v>864</v>
      </c>
      <c r="D43" s="476"/>
      <c r="E43" s="476"/>
      <c r="F43" s="476"/>
      <c r="G43" s="476"/>
      <c r="H43" s="476"/>
      <c r="I43" s="476"/>
      <c r="J43" s="476"/>
      <c r="K43" s="476"/>
      <c r="L43" s="476"/>
      <c r="M43" s="476"/>
      <c r="N43" s="476"/>
      <c r="O43" s="476"/>
      <c r="P43" s="476"/>
      <c r="Q43" s="476"/>
      <c r="R43" s="476"/>
    </row>
    <row r="44" spans="1:18" ht="18" customHeight="1"/>
    <row r="45" spans="1:18" ht="13.5" customHeight="1">
      <c r="B45" s="13" t="s">
        <v>93</v>
      </c>
    </row>
    <row r="46" spans="1:18" ht="15.75" customHeight="1">
      <c r="B46" s="377" t="s">
        <v>94</v>
      </c>
    </row>
    <row r="47" spans="1:18" ht="12" customHeight="1">
      <c r="B47" s="378" t="s">
        <v>95</v>
      </c>
    </row>
    <row r="48" spans="1:18">
      <c r="B48" s="378" t="s">
        <v>96</v>
      </c>
    </row>
  </sheetData>
  <mergeCells count="17">
    <mergeCell ref="P5:P7"/>
    <mergeCell ref="O5:O7"/>
    <mergeCell ref="B3:Q3"/>
    <mergeCell ref="B4:Q4"/>
    <mergeCell ref="D5:H5"/>
    <mergeCell ref="I5:N5"/>
    <mergeCell ref="Q5:Q7"/>
    <mergeCell ref="B6:C6"/>
    <mergeCell ref="D6:D7"/>
    <mergeCell ref="E6:E7"/>
    <mergeCell ref="F6:F7"/>
    <mergeCell ref="G6:G7"/>
    <mergeCell ref="H6:H7"/>
    <mergeCell ref="I6:J6"/>
    <mergeCell ref="K6:K7"/>
    <mergeCell ref="L6:M6"/>
    <mergeCell ref="N6:N7"/>
  </mergeCells>
  <pageMargins left="0.23622047244094488" right="0.23622047244094488" top="0.74803149606299213" bottom="0.74803149606299213" header="0.31496062992125984" footer="0.31496062992125984"/>
  <pageSetup paperSize="9" scale="4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0"/>
  <sheetViews>
    <sheetView showGridLines="0" tabSelected="1" zoomScale="75" zoomScaleNormal="75" workbookViewId="0">
      <selection activeCell="B5" sqref="B5"/>
    </sheetView>
  </sheetViews>
  <sheetFormatPr baseColWidth="10" defaultColWidth="11.42578125" defaultRowHeight="12.75"/>
  <cols>
    <col min="1" max="1" width="2.85546875" style="13" customWidth="1"/>
    <col min="2" max="2" width="71.28515625" style="105" customWidth="1"/>
    <col min="3" max="3" width="9.85546875" style="13" bestFit="1" customWidth="1"/>
    <col min="4" max="5" width="13.5703125" style="13" bestFit="1" customWidth="1"/>
    <col min="6" max="6" width="4.42578125" style="4" customWidth="1"/>
    <col min="7" max="16384" width="11.42578125" style="13"/>
  </cols>
  <sheetData>
    <row r="1" spans="2:5" ht="13.5" thickBot="1"/>
    <row r="2" spans="2:5" ht="15">
      <c r="B2" s="382" t="s">
        <v>694</v>
      </c>
      <c r="C2" s="211"/>
      <c r="D2" s="212"/>
      <c r="E2" s="213"/>
    </row>
    <row r="3" spans="2:5" ht="15">
      <c r="B3" s="889" t="s">
        <v>754</v>
      </c>
      <c r="C3" s="871"/>
      <c r="D3" s="871"/>
      <c r="E3" s="890"/>
    </row>
    <row r="4" spans="2:5" ht="23.25" customHeight="1" thickBot="1">
      <c r="B4" s="915" t="s">
        <v>97</v>
      </c>
      <c r="C4" s="874"/>
      <c r="D4" s="874"/>
      <c r="E4" s="892"/>
    </row>
    <row r="5" spans="2:5" ht="13.5" thickBot="1">
      <c r="B5" s="214"/>
      <c r="C5" s="567"/>
      <c r="D5" s="822" t="s">
        <v>14</v>
      </c>
      <c r="E5" s="215" t="s">
        <v>14</v>
      </c>
    </row>
    <row r="6" spans="2:5" ht="15">
      <c r="B6" s="216" t="s">
        <v>162</v>
      </c>
      <c r="C6" s="827"/>
      <c r="D6" s="823"/>
      <c r="E6" s="217"/>
    </row>
    <row r="7" spans="2:5">
      <c r="B7" s="218" t="s">
        <v>163</v>
      </c>
      <c r="C7" s="828"/>
      <c r="D7" s="824">
        <f>E10</f>
        <v>0</v>
      </c>
      <c r="E7" s="210"/>
    </row>
    <row r="8" spans="2:5">
      <c r="B8" s="218" t="s">
        <v>164</v>
      </c>
      <c r="C8" s="832" t="s">
        <v>1011</v>
      </c>
      <c r="D8" s="824"/>
      <c r="E8" s="210"/>
    </row>
    <row r="9" spans="2:5">
      <c r="B9" s="218" t="s">
        <v>165</v>
      </c>
      <c r="C9" s="629" t="s">
        <v>166</v>
      </c>
      <c r="D9" s="825">
        <f>D7+D8</f>
        <v>0</v>
      </c>
      <c r="E9" s="221">
        <f>E7+E8</f>
        <v>0</v>
      </c>
    </row>
    <row r="10" spans="2:5" ht="13.5" thickBot="1">
      <c r="B10" s="218" t="s">
        <v>167</v>
      </c>
      <c r="C10" s="829"/>
      <c r="D10" s="826"/>
      <c r="E10" s="209"/>
    </row>
    <row r="11" spans="2:5" ht="15.75" thickBot="1">
      <c r="B11" s="222" t="s">
        <v>168</v>
      </c>
      <c r="C11" s="738" t="s">
        <v>166</v>
      </c>
      <c r="D11" s="668">
        <f>D10-D9</f>
        <v>0</v>
      </c>
      <c r="E11" s="223">
        <f>E10-E9</f>
        <v>0</v>
      </c>
    </row>
    <row r="12" spans="2:5" ht="24" customHeight="1">
      <c r="B12" s="216" t="s">
        <v>169</v>
      </c>
      <c r="C12" s="589"/>
      <c r="D12" s="225"/>
      <c r="E12" s="226"/>
    </row>
    <row r="13" spans="2:5">
      <c r="B13" s="227" t="s">
        <v>170</v>
      </c>
      <c r="C13" s="228"/>
      <c r="D13" s="225"/>
      <c r="E13" s="226"/>
    </row>
    <row r="14" spans="2:5">
      <c r="B14" s="218" t="s">
        <v>200</v>
      </c>
      <c r="C14" s="229"/>
      <c r="D14" s="208"/>
      <c r="E14" s="210"/>
    </row>
    <row r="15" spans="2:5" ht="25.5">
      <c r="B15" s="230" t="s">
        <v>201</v>
      </c>
      <c r="C15" s="229"/>
      <c r="D15" s="208"/>
      <c r="E15" s="210"/>
    </row>
    <row r="16" spans="2:5">
      <c r="B16" s="231" t="s">
        <v>202</v>
      </c>
      <c r="C16" s="232"/>
      <c r="D16" s="233"/>
      <c r="E16" s="234"/>
    </row>
    <row r="17" spans="2:5">
      <c r="B17" s="218" t="s">
        <v>952</v>
      </c>
      <c r="C17" s="232"/>
      <c r="D17" s="233"/>
      <c r="E17" s="234"/>
    </row>
    <row r="18" spans="2:5">
      <c r="B18" s="218" t="s">
        <v>204</v>
      </c>
      <c r="C18" s="232"/>
      <c r="D18" s="233"/>
      <c r="E18" s="234"/>
    </row>
    <row r="19" spans="2:5" ht="25.5">
      <c r="B19" s="218" t="s">
        <v>953</v>
      </c>
      <c r="C19" s="232"/>
      <c r="D19" s="233"/>
      <c r="E19" s="234"/>
    </row>
    <row r="20" spans="2:5">
      <c r="B20" s="218" t="s">
        <v>206</v>
      </c>
      <c r="C20" s="232"/>
      <c r="D20" s="233"/>
      <c r="E20" s="234"/>
    </row>
    <row r="21" spans="2:5" ht="25.5">
      <c r="B21" s="218" t="s">
        <v>695</v>
      </c>
      <c r="C21" s="229"/>
      <c r="D21" s="208"/>
      <c r="E21" s="210"/>
    </row>
    <row r="22" spans="2:5" ht="25.5">
      <c r="B22" s="218" t="s">
        <v>207</v>
      </c>
      <c r="C22" s="229"/>
      <c r="D22" s="208"/>
      <c r="E22" s="210"/>
    </row>
    <row r="23" spans="2:5">
      <c r="B23" s="218" t="s">
        <v>208</v>
      </c>
      <c r="C23" s="229"/>
      <c r="D23" s="208"/>
      <c r="E23" s="210"/>
    </row>
    <row r="24" spans="2:5">
      <c r="B24" s="235" t="s">
        <v>209</v>
      </c>
      <c r="C24" s="229"/>
      <c r="D24" s="208"/>
      <c r="E24" s="210"/>
    </row>
    <row r="25" spans="2:5">
      <c r="B25" s="218" t="s">
        <v>210</v>
      </c>
      <c r="C25" s="236"/>
      <c r="D25" s="208"/>
      <c r="E25" s="210"/>
    </row>
    <row r="26" spans="2:5">
      <c r="B26" s="230" t="s">
        <v>211</v>
      </c>
      <c r="C26" s="229"/>
      <c r="D26" s="208"/>
      <c r="E26" s="210"/>
    </row>
    <row r="27" spans="2:5">
      <c r="B27" s="218" t="s">
        <v>212</v>
      </c>
      <c r="C27" s="229"/>
      <c r="D27" s="208"/>
      <c r="E27" s="210"/>
    </row>
    <row r="28" spans="2:5">
      <c r="B28" s="230" t="s">
        <v>213</v>
      </c>
      <c r="C28" s="229"/>
      <c r="D28" s="208"/>
      <c r="E28" s="210"/>
    </row>
    <row r="29" spans="2:5">
      <c r="B29" s="230" t="s">
        <v>214</v>
      </c>
      <c r="C29" s="229"/>
      <c r="D29" s="208"/>
      <c r="E29" s="210"/>
    </row>
    <row r="30" spans="2:5">
      <c r="B30" s="230" t="s">
        <v>215</v>
      </c>
      <c r="C30" s="229"/>
      <c r="D30" s="208"/>
      <c r="E30" s="210"/>
    </row>
    <row r="31" spans="2:5">
      <c r="B31" s="230" t="s">
        <v>216</v>
      </c>
      <c r="C31" s="229"/>
      <c r="D31" s="208"/>
      <c r="E31" s="210"/>
    </row>
    <row r="32" spans="2:5">
      <c r="B32" s="218" t="s">
        <v>176</v>
      </c>
      <c r="C32" s="26"/>
      <c r="D32" s="26"/>
      <c r="E32" s="237"/>
    </row>
    <row r="33" spans="2:5">
      <c r="B33" s="218" t="s">
        <v>175</v>
      </c>
      <c r="C33" s="26"/>
      <c r="D33" s="26"/>
      <c r="E33" s="237"/>
    </row>
    <row r="34" spans="2:5">
      <c r="B34" s="218" t="s">
        <v>217</v>
      </c>
      <c r="C34" s="229"/>
      <c r="D34" s="208"/>
      <c r="E34" s="210"/>
    </row>
    <row r="35" spans="2:5">
      <c r="B35" s="218" t="s">
        <v>218</v>
      </c>
      <c r="C35" s="229"/>
      <c r="D35" s="208"/>
      <c r="E35" s="210"/>
    </row>
    <row r="36" spans="2:5">
      <c r="B36" s="218" t="s">
        <v>179</v>
      </c>
      <c r="C36" s="229"/>
      <c r="D36" s="208"/>
      <c r="E36" s="210"/>
    </row>
    <row r="37" spans="2:5" ht="13.5" thickBot="1">
      <c r="B37" s="218" t="s">
        <v>145</v>
      </c>
      <c r="C37" s="229"/>
      <c r="D37" s="208"/>
      <c r="E37" s="210"/>
    </row>
    <row r="38" spans="2:5" ht="30" customHeight="1" thickBot="1">
      <c r="B38" s="238" t="s">
        <v>219</v>
      </c>
      <c r="C38" s="239"/>
      <c r="D38" s="240">
        <f>SUM(D14:D37)</f>
        <v>0</v>
      </c>
      <c r="E38" s="241">
        <f>SUM(E14:E37)</f>
        <v>0</v>
      </c>
    </row>
    <row r="39" spans="2:5">
      <c r="B39" s="227" t="s">
        <v>181</v>
      </c>
      <c r="C39" s="228"/>
      <c r="D39" s="233"/>
      <c r="E39" s="234"/>
    </row>
    <row r="40" spans="2:5">
      <c r="B40" s="218" t="s">
        <v>182</v>
      </c>
      <c r="C40" s="229"/>
      <c r="D40" s="208"/>
      <c r="E40" s="210"/>
    </row>
    <row r="41" spans="2:5">
      <c r="B41" s="218" t="s">
        <v>183</v>
      </c>
      <c r="C41" s="229"/>
      <c r="D41" s="208"/>
      <c r="E41" s="210"/>
    </row>
    <row r="42" spans="2:5">
      <c r="B42" s="230" t="s">
        <v>184</v>
      </c>
      <c r="C42" s="229"/>
      <c r="D42" s="208"/>
      <c r="E42" s="210"/>
    </row>
    <row r="43" spans="2:5" ht="25.5">
      <c r="B43" s="230" t="s">
        <v>696</v>
      </c>
      <c r="C43" s="229"/>
      <c r="D43" s="208"/>
      <c r="E43" s="210"/>
    </row>
    <row r="44" spans="2:5">
      <c r="B44" s="230" t="s">
        <v>220</v>
      </c>
      <c r="C44" s="229"/>
      <c r="D44" s="208"/>
      <c r="E44" s="210"/>
    </row>
    <row r="45" spans="2:5">
      <c r="B45" s="230" t="s">
        <v>221</v>
      </c>
      <c r="C45" s="229"/>
      <c r="D45" s="208"/>
      <c r="E45" s="210"/>
    </row>
    <row r="46" spans="2:5">
      <c r="B46" s="230" t="s">
        <v>222</v>
      </c>
      <c r="C46" s="229"/>
      <c r="D46" s="208"/>
      <c r="E46" s="210"/>
    </row>
    <row r="47" spans="2:5" ht="25.5">
      <c r="B47" s="230" t="s">
        <v>699</v>
      </c>
      <c r="C47" s="229"/>
      <c r="D47" s="208"/>
      <c r="E47" s="210"/>
    </row>
    <row r="48" spans="2:5" ht="25.5">
      <c r="B48" s="230" t="s">
        <v>223</v>
      </c>
      <c r="C48" s="229"/>
      <c r="D48" s="208"/>
      <c r="E48" s="210"/>
    </row>
    <row r="49" spans="2:6" ht="25.5">
      <c r="B49" s="218" t="s">
        <v>224</v>
      </c>
      <c r="C49" s="229"/>
      <c r="D49" s="208"/>
      <c r="E49" s="210"/>
    </row>
    <row r="50" spans="2:6">
      <c r="B50" s="218" t="s">
        <v>190</v>
      </c>
      <c r="C50" s="229"/>
      <c r="D50" s="208"/>
      <c r="E50" s="210"/>
    </row>
    <row r="51" spans="2:6" ht="13.5" thickBot="1">
      <c r="B51" s="218" t="s">
        <v>208</v>
      </c>
      <c r="C51" s="229"/>
      <c r="D51" s="208"/>
      <c r="E51" s="210"/>
    </row>
    <row r="52" spans="2:6" ht="30.75" customHeight="1" thickBot="1">
      <c r="B52" s="238" t="s">
        <v>225</v>
      </c>
      <c r="C52" s="239"/>
      <c r="D52" s="240">
        <f>SUM(D40:D51)</f>
        <v>0</v>
      </c>
      <c r="E52" s="241">
        <f>SUM(E40:E51)</f>
        <v>0</v>
      </c>
    </row>
    <row r="53" spans="2:6">
      <c r="B53" s="227" t="s">
        <v>192</v>
      </c>
      <c r="C53" s="228"/>
      <c r="D53" s="233"/>
      <c r="E53" s="234"/>
    </row>
    <row r="54" spans="2:6" ht="25.5">
      <c r="B54" s="218" t="s">
        <v>226</v>
      </c>
      <c r="C54" s="229"/>
      <c r="D54" s="208"/>
      <c r="E54" s="210"/>
    </row>
    <row r="55" spans="2:6" ht="25.5">
      <c r="B55" s="218" t="s">
        <v>227</v>
      </c>
      <c r="C55" s="229"/>
      <c r="D55" s="208"/>
      <c r="E55" s="210"/>
    </row>
    <row r="56" spans="2:6">
      <c r="B56" s="218" t="s">
        <v>228</v>
      </c>
      <c r="C56" s="229"/>
      <c r="D56" s="208"/>
      <c r="E56" s="210"/>
    </row>
    <row r="57" spans="2:6">
      <c r="B57" s="218" t="s">
        <v>194</v>
      </c>
      <c r="C57" s="229"/>
      <c r="D57" s="208"/>
      <c r="E57" s="210"/>
    </row>
    <row r="58" spans="2:6" ht="13.5" thickBot="1">
      <c r="B58" s="218" t="s">
        <v>145</v>
      </c>
      <c r="C58" s="229"/>
      <c r="D58" s="208"/>
      <c r="E58" s="210"/>
    </row>
    <row r="59" spans="2:6" ht="25.5" customHeight="1" thickBot="1">
      <c r="B59" s="238" t="s">
        <v>229</v>
      </c>
      <c r="C59" s="239"/>
      <c r="D59" s="240">
        <f>SUM(D54:D58)</f>
        <v>0</v>
      </c>
      <c r="E59" s="241">
        <f>SUM(E54:E58)</f>
        <v>0</v>
      </c>
    </row>
    <row r="60" spans="2:6" ht="26.25" thickBot="1">
      <c r="B60" s="238" t="s">
        <v>230</v>
      </c>
      <c r="C60" s="738" t="s">
        <v>166</v>
      </c>
      <c r="D60" s="240"/>
      <c r="E60" s="241"/>
    </row>
    <row r="61" spans="2:6" ht="15.75" thickBot="1">
      <c r="B61" s="242" t="s">
        <v>231</v>
      </c>
      <c r="C61" s="243"/>
      <c r="D61" s="244">
        <f>SUM(D38,D52,D59,D60)</f>
        <v>0</v>
      </c>
      <c r="E61" s="245">
        <f>SUM(E38,E52,E59,E60)</f>
        <v>0</v>
      </c>
    </row>
    <row r="62" spans="2:6" ht="24">
      <c r="B62" s="246" t="s">
        <v>92</v>
      </c>
      <c r="C62" s="5"/>
      <c r="D62" s="247"/>
      <c r="E62" s="247"/>
    </row>
    <row r="63" spans="2:6" s="378" customFormat="1" ht="29.25" customHeight="1">
      <c r="B63" s="916" t="s">
        <v>198</v>
      </c>
      <c r="C63" s="916"/>
      <c r="D63" s="916"/>
      <c r="E63" s="916"/>
      <c r="F63" s="390"/>
    </row>
    <row r="64" spans="2:6" s="378" customFormat="1" ht="30" customHeight="1">
      <c r="B64" s="916" t="s">
        <v>199</v>
      </c>
      <c r="C64" s="916"/>
      <c r="D64" s="916"/>
      <c r="E64" s="916"/>
      <c r="F64" s="390"/>
    </row>
    <row r="65" spans="2:3">
      <c r="C65" s="248"/>
    </row>
    <row r="66" spans="2:3">
      <c r="B66" s="13" t="s">
        <v>93</v>
      </c>
    </row>
    <row r="67" spans="2:3">
      <c r="B67" s="377" t="s">
        <v>94</v>
      </c>
      <c r="C67" s="4"/>
    </row>
    <row r="68" spans="2:3">
      <c r="B68" s="378" t="s">
        <v>95</v>
      </c>
      <c r="C68" s="4"/>
    </row>
    <row r="69" spans="2:3">
      <c r="B69" s="378" t="s">
        <v>96</v>
      </c>
      <c r="C69" s="247"/>
    </row>
    <row r="70" spans="2:3">
      <c r="B70" s="18"/>
    </row>
  </sheetData>
  <mergeCells count="4">
    <mergeCell ref="B3:E3"/>
    <mergeCell ref="B4:E4"/>
    <mergeCell ref="B63:E63"/>
    <mergeCell ref="B64:E64"/>
  </mergeCells>
  <conditionalFormatting sqref="D62">
    <cfRule type="containsText" dxfId="13" priority="2" operator="containsText" text="control">
      <formula>NOT(ISERROR(SEARCH("control",D62)))</formula>
    </cfRule>
  </conditionalFormatting>
  <conditionalFormatting sqref="E62">
    <cfRule type="containsText" dxfId="12" priority="1" operator="containsText" text="control">
      <formula>NOT(ISERROR(SEARCH("control",E62)))</formula>
    </cfRule>
  </conditionalFormatting>
  <pageMargins left="0.23622047244094488" right="0.23622047244094488"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showGridLines="0" zoomScale="70" zoomScaleNormal="70" workbookViewId="0">
      <selection activeCell="D23" sqref="D23"/>
    </sheetView>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379" t="s">
        <v>781</v>
      </c>
      <c r="C2" s="14"/>
      <c r="D2" s="302"/>
      <c r="E2" s="302"/>
      <c r="F2" s="303"/>
    </row>
    <row r="3" spans="2:7" ht="21" customHeight="1">
      <c r="B3" s="870" t="s">
        <v>683</v>
      </c>
      <c r="C3" s="871"/>
      <c r="D3" s="871"/>
      <c r="E3" s="871"/>
      <c r="F3" s="872"/>
    </row>
    <row r="4" spans="2:7" ht="25.5" customHeight="1">
      <c r="B4" s="873" t="s">
        <v>97</v>
      </c>
      <c r="C4" s="874"/>
      <c r="D4" s="874"/>
      <c r="E4" s="874"/>
      <c r="F4" s="875"/>
    </row>
    <row r="5" spans="2:7" ht="12.95" customHeight="1">
      <c r="B5" s="482"/>
      <c r="C5" s="483"/>
      <c r="D5" s="483"/>
      <c r="E5" s="484" t="s">
        <v>14</v>
      </c>
      <c r="F5" s="305" t="s">
        <v>14</v>
      </c>
      <c r="G5" s="306"/>
    </row>
    <row r="6" spans="2:7" ht="10.5" customHeight="1">
      <c r="B6" s="10"/>
      <c r="C6" s="6"/>
      <c r="E6" s="307" t="s">
        <v>33</v>
      </c>
      <c r="F6" s="308" t="s">
        <v>33</v>
      </c>
      <c r="G6" s="309"/>
    </row>
    <row r="7" spans="2:7" s="2" customFormat="1" ht="26.25" customHeight="1">
      <c r="B7" s="857" t="s">
        <v>98</v>
      </c>
      <c r="C7" s="858"/>
      <c r="D7" s="295" t="s">
        <v>99</v>
      </c>
      <c r="E7" s="296">
        <v>0</v>
      </c>
      <c r="F7" s="297">
        <v>0</v>
      </c>
      <c r="G7" s="13"/>
    </row>
    <row r="8" spans="2:7" s="2" customFormat="1" ht="23.25" customHeight="1">
      <c r="B8" s="857" t="s">
        <v>556</v>
      </c>
      <c r="C8" s="858"/>
      <c r="D8" s="480" t="s">
        <v>100</v>
      </c>
      <c r="E8" s="296">
        <v>0</v>
      </c>
      <c r="F8" s="297">
        <v>0</v>
      </c>
      <c r="G8" s="13"/>
    </row>
    <row r="9" spans="2:7" s="2" customFormat="1" ht="17.100000000000001" customHeight="1">
      <c r="B9" s="865" t="s">
        <v>101</v>
      </c>
      <c r="C9" s="866"/>
      <c r="D9" s="286"/>
      <c r="E9" s="310">
        <f>E7-E8</f>
        <v>0</v>
      </c>
      <c r="F9" s="311">
        <f>F7-F8</f>
        <v>0</v>
      </c>
      <c r="G9" s="13"/>
    </row>
    <row r="10" spans="2:7" s="2" customFormat="1" ht="17.100000000000001" customHeight="1">
      <c r="B10" s="867" t="s">
        <v>104</v>
      </c>
      <c r="C10" s="868"/>
      <c r="D10" s="295" t="s">
        <v>103</v>
      </c>
      <c r="E10" s="296">
        <v>0</v>
      </c>
      <c r="F10" s="297">
        <v>0</v>
      </c>
      <c r="G10" s="13"/>
    </row>
    <row r="11" spans="2:7" s="2" customFormat="1" ht="15.95" customHeight="1">
      <c r="B11" s="857" t="s">
        <v>102</v>
      </c>
      <c r="C11" s="858"/>
      <c r="D11" s="295" t="s">
        <v>103</v>
      </c>
      <c r="E11" s="296">
        <v>0</v>
      </c>
      <c r="F11" s="297">
        <v>0</v>
      </c>
      <c r="G11" s="13"/>
    </row>
    <row r="12" spans="2:7" s="2" customFormat="1" ht="17.100000000000001" customHeight="1">
      <c r="B12" s="857" t="s">
        <v>105</v>
      </c>
      <c r="C12" s="858"/>
      <c r="D12" s="295" t="s">
        <v>103</v>
      </c>
      <c r="E12" s="296">
        <v>0</v>
      </c>
      <c r="F12" s="297">
        <v>0</v>
      </c>
      <c r="G12" s="13"/>
    </row>
    <row r="13" spans="2:7" s="2" customFormat="1" ht="17.100000000000001" customHeight="1">
      <c r="B13" s="857" t="s">
        <v>106</v>
      </c>
      <c r="C13" s="858"/>
      <c r="D13" s="295" t="s">
        <v>107</v>
      </c>
      <c r="E13" s="296">
        <v>0</v>
      </c>
      <c r="F13" s="297">
        <v>0</v>
      </c>
      <c r="G13" s="13"/>
    </row>
    <row r="14" spans="2:7" s="2" customFormat="1" ht="33.75" customHeight="1">
      <c r="B14" s="857" t="s">
        <v>744</v>
      </c>
      <c r="C14" s="869"/>
      <c r="D14" s="295"/>
      <c r="E14" s="296"/>
      <c r="F14" s="297"/>
      <c r="G14" s="13"/>
    </row>
    <row r="15" spans="2:7" s="2" customFormat="1" ht="27.75" customHeight="1">
      <c r="B15" s="857" t="s">
        <v>108</v>
      </c>
      <c r="C15" s="858"/>
      <c r="D15" s="295" t="s">
        <v>109</v>
      </c>
      <c r="E15" s="296">
        <v>0</v>
      </c>
      <c r="F15" s="297">
        <v>0</v>
      </c>
      <c r="G15" s="13"/>
    </row>
    <row r="16" spans="2:7" s="2" customFormat="1" ht="27" customHeight="1">
      <c r="B16" s="857" t="s">
        <v>110</v>
      </c>
      <c r="C16" s="858"/>
      <c r="D16" s="295" t="s">
        <v>111</v>
      </c>
      <c r="E16" s="296">
        <v>0</v>
      </c>
      <c r="F16" s="297">
        <v>0</v>
      </c>
      <c r="G16" s="13"/>
    </row>
    <row r="17" spans="2:7" s="2" customFormat="1" ht="17.100000000000001" customHeight="1">
      <c r="B17" s="857" t="s">
        <v>112</v>
      </c>
      <c r="C17" s="858"/>
      <c r="D17" s="295" t="s">
        <v>113</v>
      </c>
      <c r="E17" s="296">
        <v>0</v>
      </c>
      <c r="F17" s="297">
        <v>0</v>
      </c>
      <c r="G17" s="13"/>
    </row>
    <row r="18" spans="2:7" s="2" customFormat="1" ht="17.100000000000001" customHeight="1">
      <c r="B18" s="857" t="s">
        <v>114</v>
      </c>
      <c r="C18" s="858"/>
      <c r="D18" s="295" t="s">
        <v>113</v>
      </c>
      <c r="E18" s="296">
        <v>0</v>
      </c>
      <c r="F18" s="297">
        <v>0</v>
      </c>
      <c r="G18" s="13"/>
    </row>
    <row r="19" spans="2:7" s="2" customFormat="1" ht="27.75" customHeight="1">
      <c r="B19" s="865" t="s">
        <v>115</v>
      </c>
      <c r="C19" s="866"/>
      <c r="E19" s="294">
        <f>E9+SUM(E10:E18)</f>
        <v>0</v>
      </c>
      <c r="F19" s="293">
        <f>F9+SUM(F10:F18)</f>
        <v>0</v>
      </c>
      <c r="G19" s="13"/>
    </row>
    <row r="20" spans="2:7" s="2" customFormat="1" ht="17.100000000000001" customHeight="1">
      <c r="B20" s="857" t="s">
        <v>116</v>
      </c>
      <c r="C20" s="858"/>
      <c r="D20" s="295" t="s">
        <v>117</v>
      </c>
      <c r="E20" s="298">
        <v>0</v>
      </c>
      <c r="F20" s="299">
        <v>0</v>
      </c>
      <c r="G20" s="13"/>
    </row>
    <row r="21" spans="2:7" s="2" customFormat="1" ht="17.100000000000001" customHeight="1">
      <c r="B21" s="859" t="s">
        <v>118</v>
      </c>
      <c r="C21" s="860"/>
      <c r="E21" s="380">
        <f>E19-E20</f>
        <v>0</v>
      </c>
      <c r="F21" s="311">
        <f>F19-F20</f>
        <v>0</v>
      </c>
      <c r="G21" s="13"/>
    </row>
    <row r="22" spans="2:7" s="2" customFormat="1" ht="30.75" customHeight="1" thickBot="1">
      <c r="B22" s="861" t="s">
        <v>119</v>
      </c>
      <c r="C22" s="862"/>
      <c r="D22" s="295" t="s">
        <v>998</v>
      </c>
      <c r="E22" s="300">
        <v>0</v>
      </c>
      <c r="F22" s="301">
        <v>0</v>
      </c>
      <c r="G22" s="13"/>
    </row>
    <row r="23" spans="2:7" s="2" customFormat="1" ht="17.100000000000001" customHeight="1">
      <c r="B23" s="863" t="s">
        <v>120</v>
      </c>
      <c r="C23" s="864"/>
      <c r="D23" s="312"/>
      <c r="E23" s="313">
        <f>E21+E22</f>
        <v>0</v>
      </c>
      <c r="F23" s="313">
        <v>0</v>
      </c>
      <c r="G23" s="13"/>
    </row>
    <row r="24" spans="2:7" s="2" customFormat="1" ht="15.95" customHeight="1">
      <c r="B24" s="314"/>
      <c r="C24" s="314"/>
      <c r="E24" s="13"/>
      <c r="F24" s="13"/>
      <c r="G24" s="13"/>
    </row>
    <row r="25" spans="2:7" s="2" customFormat="1" ht="15.95" customHeight="1">
      <c r="B25" s="856" t="s">
        <v>92</v>
      </c>
      <c r="C25" s="856"/>
      <c r="D25" s="856"/>
      <c r="E25" s="856"/>
      <c r="F25" s="856"/>
      <c r="G25" s="13"/>
    </row>
    <row r="26" spans="2:7" s="2" customFormat="1" ht="14.25" customHeight="1">
      <c r="B26" s="315" t="s">
        <v>93</v>
      </c>
      <c r="C26" s="316"/>
      <c r="D26" s="316"/>
      <c r="E26" s="316"/>
      <c r="F26" s="316"/>
      <c r="G26" s="13"/>
    </row>
    <row r="27" spans="2:7" s="2" customFormat="1" ht="18" customHeight="1">
      <c r="B27" s="377" t="s">
        <v>94</v>
      </c>
      <c r="E27" s="13"/>
      <c r="F27" s="13"/>
      <c r="G27" s="13"/>
    </row>
    <row r="28" spans="2:7" s="2" customFormat="1" ht="18" customHeight="1">
      <c r="B28" s="378" t="s">
        <v>95</v>
      </c>
      <c r="C28" s="5"/>
    </row>
    <row r="29" spans="2:7" ht="18" customHeight="1">
      <c r="B29" s="378" t="s">
        <v>96</v>
      </c>
    </row>
    <row r="30" spans="2:7">
      <c r="B30" s="247"/>
      <c r="C30" s="317"/>
    </row>
    <row r="31" spans="2:7" ht="17.100000000000001" customHeight="1">
      <c r="B31" s="263"/>
      <c r="C31" s="4"/>
    </row>
    <row r="32" spans="2:7" ht="17.100000000000001" customHeight="1">
      <c r="C32" s="247"/>
    </row>
    <row r="33" spans="3:3" ht="17.100000000000001" customHeight="1"/>
    <row r="34" spans="3:3" ht="15.95" customHeight="1"/>
    <row r="35" spans="3:3" ht="15" customHeight="1">
      <c r="C35" s="4"/>
    </row>
    <row r="36" spans="3:3" ht="15" customHeight="1">
      <c r="C36" s="247"/>
    </row>
    <row r="37" spans="3:3" ht="15.95" customHeight="1">
      <c r="C37" s="263"/>
    </row>
    <row r="38" spans="3:3" ht="15.95" customHeight="1">
      <c r="C38" s="263"/>
    </row>
    <row r="39" spans="3:3" ht="12" customHeight="1"/>
    <row r="40" spans="3:3" ht="12" customHeight="1"/>
    <row r="41" spans="3:3" ht="12" customHeight="1"/>
    <row r="42" spans="3:3" ht="15.95" customHeight="1"/>
    <row r="43" spans="3:3" ht="15.95" customHeight="1"/>
    <row r="44" spans="3:3" ht="15.95" customHeight="1"/>
    <row r="45" spans="3:3" ht="15.95" customHeight="1"/>
  </sheetData>
  <mergeCells count="20">
    <mergeCell ref="B10:C10"/>
    <mergeCell ref="B14:C14"/>
    <mergeCell ref="B3:F3"/>
    <mergeCell ref="B4:F4"/>
    <mergeCell ref="B7:C7"/>
    <mergeCell ref="B8:C8"/>
    <mergeCell ref="B9:C9"/>
    <mergeCell ref="B11:C11"/>
    <mergeCell ref="B12:C12"/>
    <mergeCell ref="B13:C13"/>
    <mergeCell ref="B15:C15"/>
    <mergeCell ref="B16:C16"/>
    <mergeCell ref="B17:C17"/>
    <mergeCell ref="B18:C18"/>
    <mergeCell ref="B19:C19"/>
    <mergeCell ref="B25:F25"/>
    <mergeCell ref="B20:C20"/>
    <mergeCell ref="B21:C21"/>
    <mergeCell ref="B22:C22"/>
    <mergeCell ref="B23:C23"/>
  </mergeCells>
  <phoneticPr fontId="0" type="noConversion"/>
  <pageMargins left="0.23622047244094488" right="0.23622047244094488" top="0.74803149606299213" bottom="0.74803149606299213" header="0.31496062992125984" footer="0.31496062992125984"/>
  <pageSetup paperSize="9" scale="8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2"/>
  <sheetViews>
    <sheetView showGridLines="0" zoomScale="75" zoomScaleNormal="75" zoomScaleSheetLayoutView="80" workbookViewId="0">
      <selection activeCell="B5" sqref="B5"/>
    </sheetView>
  </sheetViews>
  <sheetFormatPr baseColWidth="10" defaultColWidth="11.42578125" defaultRowHeight="12.75"/>
  <cols>
    <col min="1" max="1" width="2.85546875" style="13" customWidth="1"/>
    <col min="2" max="2" width="64.7109375" style="105"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1" spans="2:7" ht="13.5" thickBot="1"/>
    <row r="2" spans="2:7" ht="15">
      <c r="B2" s="381" t="s">
        <v>694</v>
      </c>
      <c r="C2" s="249"/>
      <c r="D2" s="249"/>
      <c r="E2" s="250"/>
    </row>
    <row r="3" spans="2:7" ht="15">
      <c r="B3" s="870" t="s">
        <v>755</v>
      </c>
      <c r="C3" s="871"/>
      <c r="D3" s="871"/>
      <c r="E3" s="872"/>
    </row>
    <row r="4" spans="2:7" ht="35.25" customHeight="1" thickBot="1">
      <c r="B4" s="917" t="s">
        <v>97</v>
      </c>
      <c r="C4" s="874"/>
      <c r="D4" s="874"/>
      <c r="E4" s="875"/>
    </row>
    <row r="5" spans="2:7">
      <c r="B5" s="265"/>
      <c r="C5" s="266"/>
      <c r="D5" s="304" t="s">
        <v>14</v>
      </c>
      <c r="E5" s="305" t="s">
        <v>14</v>
      </c>
    </row>
    <row r="6" spans="2:7" ht="15">
      <c r="B6" s="267" t="s">
        <v>162</v>
      </c>
      <c r="C6" s="236"/>
      <c r="D6" s="251"/>
      <c r="E6" s="252"/>
    </row>
    <row r="7" spans="2:7">
      <c r="B7" s="253" t="s">
        <v>163</v>
      </c>
      <c r="C7" s="596"/>
      <c r="D7" s="269">
        <f>E10</f>
        <v>0</v>
      </c>
      <c r="E7" s="270"/>
      <c r="G7" s="18"/>
    </row>
    <row r="8" spans="2:7">
      <c r="B8" s="253" t="s">
        <v>164</v>
      </c>
      <c r="C8" s="220" t="s">
        <v>1011</v>
      </c>
      <c r="D8" s="271"/>
      <c r="E8" s="272"/>
    </row>
    <row r="9" spans="2:7">
      <c r="B9" s="253" t="s">
        <v>165</v>
      </c>
      <c r="C9" s="220" t="s">
        <v>166</v>
      </c>
      <c r="D9" s="254">
        <f>D7+D8</f>
        <v>0</v>
      </c>
      <c r="E9" s="255">
        <f>E7+E8</f>
        <v>0</v>
      </c>
    </row>
    <row r="10" spans="2:7" ht="13.5" thickBot="1">
      <c r="B10" s="253" t="s">
        <v>167</v>
      </c>
      <c r="C10" s="220"/>
      <c r="D10" s="273"/>
      <c r="E10" s="274"/>
    </row>
    <row r="11" spans="2:7" ht="30.75" thickBot="1">
      <c r="B11" s="275" t="s">
        <v>168</v>
      </c>
      <c r="C11" s="276" t="s">
        <v>166</v>
      </c>
      <c r="D11" s="277">
        <f>D10-D9</f>
        <v>0</v>
      </c>
      <c r="E11" s="278">
        <f>E10-E9</f>
        <v>0</v>
      </c>
    </row>
    <row r="12" spans="2:7" ht="30">
      <c r="B12" s="670" t="s">
        <v>169</v>
      </c>
      <c r="C12" s="669"/>
      <c r="D12" s="256"/>
      <c r="E12" s="257"/>
    </row>
    <row r="13" spans="2:7">
      <c r="B13" s="671" t="s">
        <v>170</v>
      </c>
      <c r="C13" s="669"/>
      <c r="D13" s="259"/>
      <c r="E13" s="260"/>
    </row>
    <row r="14" spans="2:7" ht="12.75" customHeight="1">
      <c r="B14" s="672" t="s">
        <v>171</v>
      </c>
      <c r="C14" s="669"/>
      <c r="D14" s="269"/>
      <c r="E14" s="279"/>
    </row>
    <row r="15" spans="2:7">
      <c r="B15" s="672" t="s">
        <v>172</v>
      </c>
      <c r="C15" s="669"/>
      <c r="D15" s="269"/>
      <c r="E15" s="279"/>
    </row>
    <row r="16" spans="2:7">
      <c r="B16" s="672" t="s">
        <v>173</v>
      </c>
      <c r="C16" s="669"/>
      <c r="D16" s="269"/>
      <c r="E16" s="279"/>
    </row>
    <row r="17" spans="2:6">
      <c r="B17" s="672" t="s">
        <v>174</v>
      </c>
      <c r="C17" s="669"/>
      <c r="D17" s="269"/>
      <c r="E17" s="279"/>
    </row>
    <row r="18" spans="2:6">
      <c r="B18" s="672" t="s">
        <v>176</v>
      </c>
      <c r="C18" s="669"/>
      <c r="D18" s="269"/>
      <c r="E18" s="279"/>
    </row>
    <row r="19" spans="2:6" ht="25.5" customHeight="1">
      <c r="B19" s="672" t="s">
        <v>175</v>
      </c>
      <c r="C19" s="669"/>
      <c r="D19" s="269"/>
      <c r="E19" s="279"/>
    </row>
    <row r="20" spans="2:6">
      <c r="B20" s="672" t="s">
        <v>177</v>
      </c>
      <c r="C20" s="558"/>
      <c r="D20" s="261"/>
      <c r="E20" s="262"/>
      <c r="F20" s="263"/>
    </row>
    <row r="21" spans="2:6">
      <c r="B21" s="672" t="s">
        <v>178</v>
      </c>
      <c r="C21" s="669"/>
      <c r="D21" s="269"/>
      <c r="E21" s="279"/>
    </row>
    <row r="22" spans="2:6" ht="22.5" customHeight="1">
      <c r="B22" s="673" t="s">
        <v>949</v>
      </c>
      <c r="C22" s="669"/>
      <c r="D22" s="269"/>
      <c r="E22" s="279"/>
    </row>
    <row r="23" spans="2:6" ht="25.5" customHeight="1">
      <c r="B23" s="673" t="s">
        <v>950</v>
      </c>
      <c r="C23" s="669"/>
      <c r="D23" s="269"/>
      <c r="E23" s="279"/>
    </row>
    <row r="24" spans="2:6">
      <c r="B24" s="672" t="s">
        <v>179</v>
      </c>
      <c r="C24" s="669"/>
      <c r="D24" s="269"/>
      <c r="E24" s="279"/>
      <c r="F24" s="263"/>
    </row>
    <row r="25" spans="2:6" ht="13.5" thickBot="1">
      <c r="B25" s="674" t="s">
        <v>145</v>
      </c>
      <c r="C25" s="669"/>
      <c r="D25" s="269"/>
      <c r="E25" s="279"/>
      <c r="F25" s="263"/>
    </row>
    <row r="26" spans="2:6" ht="15.75" thickBot="1">
      <c r="B26" s="275" t="s">
        <v>180</v>
      </c>
      <c r="C26" s="276"/>
      <c r="D26" s="277">
        <f>SUM(D14:D25)</f>
        <v>0</v>
      </c>
      <c r="E26" s="278">
        <f>SUM(E14:E25)</f>
        <v>0</v>
      </c>
      <c r="F26" s="263"/>
    </row>
    <row r="27" spans="2:6">
      <c r="B27" s="258" t="s">
        <v>181</v>
      </c>
      <c r="C27" s="236"/>
      <c r="D27" s="259"/>
      <c r="E27" s="260"/>
    </row>
    <row r="28" spans="2:6">
      <c r="B28" s="253" t="s">
        <v>951</v>
      </c>
      <c r="C28" s="229"/>
      <c r="D28" s="269"/>
      <c r="E28" s="279"/>
      <c r="F28" s="3"/>
    </row>
    <row r="29" spans="2:6">
      <c r="B29" s="253" t="s">
        <v>183</v>
      </c>
      <c r="C29" s="236"/>
      <c r="D29" s="261"/>
      <c r="E29" s="262"/>
      <c r="F29" s="3"/>
    </row>
    <row r="30" spans="2:6">
      <c r="B30" s="253" t="s">
        <v>184</v>
      </c>
      <c r="C30" s="26"/>
      <c r="D30" s="261"/>
      <c r="E30" s="262"/>
    </row>
    <row r="31" spans="2:6" ht="25.5">
      <c r="B31" s="253" t="s">
        <v>696</v>
      </c>
      <c r="C31" s="26"/>
      <c r="D31" s="261"/>
      <c r="E31" s="262"/>
    </row>
    <row r="32" spans="2:6">
      <c r="B32" s="253" t="s">
        <v>185</v>
      </c>
      <c r="C32" s="26"/>
      <c r="D32" s="261"/>
      <c r="E32" s="262"/>
    </row>
    <row r="33" spans="2:5">
      <c r="B33" s="253" t="s">
        <v>186</v>
      </c>
      <c r="C33" s="26"/>
      <c r="D33" s="261"/>
      <c r="E33" s="262"/>
    </row>
    <row r="34" spans="2:5">
      <c r="B34" s="253" t="s">
        <v>187</v>
      </c>
      <c r="C34" s="26"/>
      <c r="D34" s="261"/>
      <c r="E34" s="262"/>
    </row>
    <row r="35" spans="2:5" ht="25.5">
      <c r="B35" s="253" t="s">
        <v>699</v>
      </c>
      <c r="C35" s="26"/>
      <c r="D35" s="261"/>
      <c r="E35" s="262"/>
    </row>
    <row r="36" spans="2:5" ht="25.5">
      <c r="B36" s="253" t="s">
        <v>188</v>
      </c>
      <c r="C36" s="26"/>
      <c r="D36" s="261"/>
      <c r="E36" s="262"/>
    </row>
    <row r="37" spans="2:5" ht="25.5">
      <c r="B37" s="253" t="s">
        <v>189</v>
      </c>
      <c r="C37" s="26"/>
      <c r="D37" s="261"/>
      <c r="E37" s="262"/>
    </row>
    <row r="38" spans="2:5" ht="25.5">
      <c r="B38" s="253" t="s">
        <v>190</v>
      </c>
      <c r="C38" s="26"/>
      <c r="D38" s="261"/>
      <c r="E38" s="262"/>
    </row>
    <row r="39" spans="2:5" ht="13.5" thickBot="1">
      <c r="B39" s="253" t="s">
        <v>145</v>
      </c>
      <c r="C39" s="229"/>
      <c r="D39" s="269"/>
      <c r="E39" s="279"/>
    </row>
    <row r="40" spans="2:5" ht="15.75" thickBot="1">
      <c r="B40" s="275" t="s">
        <v>191</v>
      </c>
      <c r="C40" s="276"/>
      <c r="D40" s="277">
        <f>SUM(D28:D39)</f>
        <v>0</v>
      </c>
      <c r="E40" s="278">
        <f>SUM(E28:E39)</f>
        <v>0</v>
      </c>
    </row>
    <row r="41" spans="2:5">
      <c r="B41" s="258" t="s">
        <v>192</v>
      </c>
      <c r="C41" s="236"/>
      <c r="D41" s="259"/>
      <c r="E41" s="260"/>
    </row>
    <row r="42" spans="2:5" ht="25.5">
      <c r="B42" s="253" t="s">
        <v>700</v>
      </c>
      <c r="C42" s="229"/>
      <c r="D42" s="269"/>
      <c r="E42" s="279"/>
    </row>
    <row r="43" spans="2:5" ht="25.5">
      <c r="B43" s="253" t="s">
        <v>701</v>
      </c>
      <c r="C43" s="229"/>
      <c r="D43" s="269"/>
      <c r="E43" s="279"/>
    </row>
    <row r="44" spans="2:5">
      <c r="B44" s="253" t="s">
        <v>193</v>
      </c>
      <c r="C44" s="229"/>
      <c r="D44" s="269"/>
      <c r="E44" s="279"/>
    </row>
    <row r="45" spans="2:5">
      <c r="B45" s="253" t="s">
        <v>194</v>
      </c>
      <c r="C45" s="229"/>
      <c r="D45" s="269"/>
      <c r="E45" s="279"/>
    </row>
    <row r="46" spans="2:5" ht="13.5" thickBot="1">
      <c r="B46" s="253" t="s">
        <v>145</v>
      </c>
      <c r="C46" s="229"/>
      <c r="D46" s="269"/>
      <c r="E46" s="279"/>
    </row>
    <row r="47" spans="2:5" ht="30.75" thickBot="1">
      <c r="B47" s="275" t="s">
        <v>195</v>
      </c>
      <c r="C47" s="276"/>
      <c r="D47" s="277">
        <f>SUM(D42:D46)</f>
        <v>0</v>
      </c>
      <c r="E47" s="278">
        <f>SUM(E42:E46)</f>
        <v>0</v>
      </c>
    </row>
    <row r="48" spans="2:5" ht="26.25" thickBot="1">
      <c r="B48" s="253" t="s">
        <v>196</v>
      </c>
      <c r="C48" s="276" t="s">
        <v>166</v>
      </c>
      <c r="D48" s="259"/>
      <c r="E48" s="260"/>
    </row>
    <row r="49" spans="2:6" ht="15.75" thickBot="1">
      <c r="B49" s="275" t="s">
        <v>197</v>
      </c>
      <c r="C49" s="280"/>
      <c r="D49" s="281">
        <f>D26+D40+D47+D48</f>
        <v>0</v>
      </c>
      <c r="E49" s="282">
        <f>E26+E40+E47+E48</f>
        <v>0</v>
      </c>
    </row>
    <row r="50" spans="2:6" ht="24">
      <c r="B50" s="246" t="s">
        <v>92</v>
      </c>
      <c r="D50" s="247"/>
      <c r="E50" s="247"/>
    </row>
    <row r="51" spans="2:6" s="378" customFormat="1" ht="28.5" customHeight="1">
      <c r="B51" s="916" t="s">
        <v>198</v>
      </c>
      <c r="C51" s="916"/>
      <c r="D51" s="916"/>
      <c r="E51" s="916"/>
    </row>
    <row r="52" spans="2:6" s="378" customFormat="1" ht="26.25" customHeight="1">
      <c r="B52" s="916" t="s">
        <v>199</v>
      </c>
      <c r="C52" s="916"/>
      <c r="D52" s="916"/>
      <c r="E52" s="916"/>
    </row>
    <row r="53" spans="2:6">
      <c r="B53" s="598"/>
    </row>
    <row r="54" spans="2:6">
      <c r="B54" s="13" t="s">
        <v>93</v>
      </c>
    </row>
    <row r="55" spans="2:6">
      <c r="B55" s="377" t="s">
        <v>94</v>
      </c>
    </row>
    <row r="56" spans="2:6">
      <c r="B56" s="378" t="s">
        <v>95</v>
      </c>
    </row>
    <row r="57" spans="2:6">
      <c r="B57" s="378" t="s">
        <v>96</v>
      </c>
    </row>
    <row r="58" spans="2:6">
      <c r="B58" s="18"/>
    </row>
    <row r="61" spans="2:6">
      <c r="F61" s="4"/>
    </row>
    <row r="62" spans="2:6">
      <c r="F62" s="4"/>
    </row>
  </sheetData>
  <mergeCells count="4">
    <mergeCell ref="B3:E3"/>
    <mergeCell ref="B4:E4"/>
    <mergeCell ref="B51:E51"/>
    <mergeCell ref="B52:E52"/>
  </mergeCells>
  <conditionalFormatting sqref="D50:E50">
    <cfRule type="containsText" dxfId="11" priority="1" operator="containsText" text="control">
      <formula>NOT(ISERROR(SEARCH("control",D50)))</formula>
    </cfRule>
  </conditionalFormatting>
  <pageMargins left="0.23622047244094488" right="0.23622047244094488" top="0.74803149606299213" bottom="0.74803149606299213" header="0.31496062992125984" footer="0.31496062992125984"/>
  <pageSetup paperSize="9" scale="7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75" zoomScaleNormal="75" workbookViewId="0">
      <selection activeCell="B6" sqref="B6"/>
    </sheetView>
  </sheetViews>
  <sheetFormatPr baseColWidth="10" defaultColWidth="9.140625" defaultRowHeight="12.75"/>
  <cols>
    <col min="1" max="1" width="2.85546875" style="34" customWidth="1"/>
    <col min="2" max="2" width="76.42578125" style="34" customWidth="1"/>
    <col min="3" max="3" width="11" style="34" bestFit="1" customWidth="1"/>
    <col min="4" max="5" width="10.5703125" style="34" bestFit="1" customWidth="1"/>
    <col min="6" max="6" width="4" style="34" customWidth="1"/>
    <col min="7" max="16384" width="9.140625" style="34"/>
  </cols>
  <sheetData>
    <row r="1" spans="2:5" ht="13.5" thickBot="1"/>
    <row r="2" spans="2:5">
      <c r="B2" s="383" t="s">
        <v>694</v>
      </c>
      <c r="C2" s="179"/>
      <c r="D2" s="141"/>
      <c r="E2" s="180"/>
    </row>
    <row r="3" spans="2:5">
      <c r="B3" s="918" t="s">
        <v>756</v>
      </c>
      <c r="C3" s="919"/>
      <c r="D3" s="919"/>
      <c r="E3" s="920"/>
    </row>
    <row r="4" spans="2:5">
      <c r="B4" s="918" t="s">
        <v>1014</v>
      </c>
      <c r="C4" s="924"/>
      <c r="D4" s="924"/>
      <c r="E4" s="920"/>
    </row>
    <row r="5" spans="2:5" ht="27" customHeight="1" thickBot="1">
      <c r="B5" s="1117" t="s">
        <v>1028</v>
      </c>
      <c r="C5" s="921"/>
      <c r="D5" s="921"/>
      <c r="E5" s="922"/>
    </row>
    <row r="6" spans="2:5" ht="18.75" customHeight="1" thickBot="1">
      <c r="B6" s="182"/>
      <c r="C6" s="183"/>
      <c r="D6" s="184" t="s">
        <v>14</v>
      </c>
      <c r="E6" s="185" t="s">
        <v>14</v>
      </c>
    </row>
    <row r="7" spans="2:5">
      <c r="B7" s="186" t="s">
        <v>162</v>
      </c>
      <c r="C7" s="187"/>
      <c r="D7" s="183"/>
      <c r="E7" s="188"/>
    </row>
    <row r="8" spans="2:5">
      <c r="B8" s="189" t="s">
        <v>163</v>
      </c>
      <c r="C8" s="190"/>
      <c r="D8" s="191">
        <f>+E11</f>
        <v>0</v>
      </c>
      <c r="E8" s="192"/>
    </row>
    <row r="9" spans="2:5" ht="13.5" thickBot="1">
      <c r="B9" s="189" t="s">
        <v>164</v>
      </c>
      <c r="C9" s="220" t="s">
        <v>1011</v>
      </c>
      <c r="D9" s="191"/>
      <c r="E9" s="192"/>
    </row>
    <row r="10" spans="2:5">
      <c r="B10" s="189" t="s">
        <v>165</v>
      </c>
      <c r="C10" s="835" t="s">
        <v>166</v>
      </c>
      <c r="D10" s="194">
        <f>D8+D9</f>
        <v>0</v>
      </c>
      <c r="E10" s="195">
        <f>E8+E9</f>
        <v>0</v>
      </c>
    </row>
    <row r="11" spans="2:5" ht="13.5" thickBot="1">
      <c r="B11" s="189" t="s">
        <v>167</v>
      </c>
      <c r="C11" s="836"/>
      <c r="D11" s="196"/>
      <c r="E11" s="197"/>
    </row>
    <row r="12" spans="2:5" ht="13.5" thickBot="1">
      <c r="B12" s="198" t="s">
        <v>168</v>
      </c>
      <c r="C12" s="834" t="s">
        <v>166</v>
      </c>
      <c r="D12" s="199">
        <f>D11-D10</f>
        <v>0</v>
      </c>
      <c r="E12" s="200">
        <f>E11-E10</f>
        <v>0</v>
      </c>
    </row>
    <row r="13" spans="2:5">
      <c r="B13" s="125" t="s">
        <v>169</v>
      </c>
      <c r="C13" s="201"/>
      <c r="D13" s="202"/>
      <c r="E13" s="203"/>
    </row>
    <row r="14" spans="2:5">
      <c r="B14" s="126" t="s">
        <v>234</v>
      </c>
      <c r="C14" s="201"/>
      <c r="D14" s="202"/>
      <c r="E14" s="203"/>
    </row>
    <row r="15" spans="2:5">
      <c r="B15" s="126" t="s">
        <v>946</v>
      </c>
      <c r="C15" s="201"/>
      <c r="D15" s="202"/>
      <c r="E15" s="203"/>
    </row>
    <row r="16" spans="2:5" ht="13.5" thickBot="1">
      <c r="B16" s="126" t="s">
        <v>235</v>
      </c>
      <c r="C16" s="201"/>
      <c r="D16" s="202"/>
      <c r="E16" s="203"/>
    </row>
    <row r="17" spans="2:6" ht="13.5" thickBot="1">
      <c r="B17" s="204" t="s">
        <v>168</v>
      </c>
      <c r="C17" s="205"/>
      <c r="D17" s="206">
        <f>SUM(D14:D16)</f>
        <v>0</v>
      </c>
      <c r="E17" s="207">
        <f>SUM(E14:E16)</f>
        <v>0</v>
      </c>
    </row>
    <row r="18" spans="2:6">
      <c r="B18" s="391" t="s">
        <v>92</v>
      </c>
      <c r="C18" s="392"/>
      <c r="D18" s="393"/>
      <c r="E18" s="393"/>
      <c r="F18" s="593"/>
    </row>
    <row r="20" spans="2:6" s="388" customFormat="1" ht="63.75" customHeight="1">
      <c r="B20" s="923" t="s">
        <v>947</v>
      </c>
      <c r="C20" s="923"/>
      <c r="D20" s="923"/>
      <c r="E20" s="923"/>
    </row>
    <row r="21" spans="2:6" s="388" customFormat="1" ht="43.5" customHeight="1">
      <c r="B21" s="923" t="s">
        <v>948</v>
      </c>
      <c r="C21" s="923"/>
      <c r="D21" s="923"/>
      <c r="E21" s="923"/>
    </row>
    <row r="23" spans="2:6">
      <c r="B23" s="105" t="s">
        <v>93</v>
      </c>
    </row>
    <row r="24" spans="2:6">
      <c r="B24" s="555" t="s">
        <v>94</v>
      </c>
    </row>
    <row r="25" spans="2:6">
      <c r="B25" s="388" t="s">
        <v>95</v>
      </c>
    </row>
    <row r="26" spans="2:6">
      <c r="B26" s="556" t="s">
        <v>96</v>
      </c>
    </row>
    <row r="27" spans="2:6">
      <c r="B27" s="124"/>
    </row>
    <row r="28" spans="2:6">
      <c r="B28" s="124"/>
    </row>
    <row r="74" spans="2:2">
      <c r="B74" s="34" t="e">
        <f>"Firmado a los efectos de su identificación con mi informe de fecha "&amp;TEXT(#REF!,"dd/mm/yyyy")</f>
        <v>#REF!</v>
      </c>
    </row>
  </sheetData>
  <mergeCells count="5">
    <mergeCell ref="B3:E3"/>
    <mergeCell ref="B4:E4"/>
    <mergeCell ref="B5:E5"/>
    <mergeCell ref="B20:E20"/>
    <mergeCell ref="B21:E21"/>
  </mergeCells>
  <pageMargins left="0.23622047244094488" right="0.23622047244094488" top="0.74803149606299213" bottom="0.74803149606299213" header="0.31496062992125984" footer="0.31496062992125984"/>
  <pageSetup paperSize="9" scale="87"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A2E85055-3779-43CB-BD90-E60ADB1C2B25}">
            <xm:f>NOT(ISERROR(SEARCH("control",'EF. IND. consolidado'!D18)))</xm:f>
            <x14:dxf>
              <font>
                <color theme="0"/>
              </font>
              <fill>
                <patternFill>
                  <bgColor rgb="FFC00000"/>
                </patternFill>
              </fill>
            </x14:dxf>
          </x14:cfRule>
          <xm:sqref>D18:E18</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2"/>
  <sheetViews>
    <sheetView topLeftCell="A463" workbookViewId="0">
      <selection activeCell="B402" sqref="B402:B403"/>
    </sheetView>
  </sheetViews>
  <sheetFormatPr baseColWidth="10" defaultColWidth="9.140625" defaultRowHeight="14.25" customHeight="1"/>
  <cols>
    <col min="1" max="1" width="1.42578125" style="490" customWidth="1"/>
    <col min="2" max="2" width="50.140625" style="490" customWidth="1"/>
    <col min="3" max="3" width="17" style="490" customWidth="1"/>
    <col min="4" max="4" width="15.7109375" style="490" customWidth="1"/>
    <col min="5" max="5" width="14.140625" style="490" customWidth="1"/>
    <col min="6" max="6" width="15.5703125" style="490" customWidth="1"/>
    <col min="7" max="7" width="11.85546875" style="490" customWidth="1"/>
    <col min="8" max="8" width="13.28515625" style="490" customWidth="1"/>
    <col min="9" max="9" width="17.28515625" style="490" customWidth="1"/>
    <col min="10" max="10" width="2.85546875" style="490" customWidth="1"/>
    <col min="11" max="16384" width="9.140625" style="490"/>
  </cols>
  <sheetData>
    <row r="1" spans="2:9" ht="12.75" thickBot="1"/>
    <row r="2" spans="2:9" ht="15">
      <c r="B2" s="384" t="s">
        <v>694</v>
      </c>
      <c r="C2" s="144"/>
      <c r="D2" s="522"/>
      <c r="E2" s="522"/>
      <c r="F2" s="522"/>
      <c r="G2" s="492"/>
      <c r="H2" s="492"/>
      <c r="I2" s="528"/>
    </row>
    <row r="3" spans="2:9" ht="15">
      <c r="B3" s="969" t="s">
        <v>1043</v>
      </c>
      <c r="C3" s="970"/>
      <c r="D3" s="970"/>
      <c r="E3" s="970"/>
      <c r="F3" s="970"/>
      <c r="G3" s="970"/>
      <c r="H3" s="970"/>
      <c r="I3" s="971"/>
    </row>
    <row r="4" spans="2:9" ht="13.5" thickBot="1">
      <c r="B4" s="972" t="s">
        <v>97</v>
      </c>
      <c r="C4" s="973"/>
      <c r="D4" s="973"/>
      <c r="E4" s="973"/>
      <c r="F4" s="973"/>
      <c r="G4" s="973"/>
      <c r="H4" s="973"/>
      <c r="I4" s="974"/>
    </row>
    <row r="5" spans="2:9" ht="24">
      <c r="B5" s="491" t="s">
        <v>432</v>
      </c>
      <c r="C5" s="492"/>
      <c r="D5" s="492"/>
      <c r="E5" s="492"/>
      <c r="F5" s="492"/>
      <c r="G5" s="492"/>
      <c r="H5" s="492"/>
      <c r="I5" s="523" t="s">
        <v>655</v>
      </c>
    </row>
    <row r="6" spans="2:9" ht="38.25" customHeight="1">
      <c r="B6" s="935" t="s">
        <v>793</v>
      </c>
      <c r="C6" s="936"/>
      <c r="D6" s="936"/>
      <c r="E6" s="936"/>
      <c r="F6" s="936"/>
      <c r="G6" s="936"/>
      <c r="H6" s="936"/>
      <c r="I6" s="790" t="s">
        <v>943</v>
      </c>
    </row>
    <row r="7" spans="2:9" ht="12">
      <c r="B7" s="798" t="s">
        <v>926</v>
      </c>
      <c r="C7" s="496"/>
      <c r="D7" s="496"/>
      <c r="E7" s="496"/>
      <c r="F7" s="496"/>
      <c r="G7" s="496"/>
      <c r="H7" s="496"/>
      <c r="I7" s="804" t="s">
        <v>928</v>
      </c>
    </row>
    <row r="8" spans="2:9" ht="27.75" customHeight="1">
      <c r="B8" s="939" t="s">
        <v>929</v>
      </c>
      <c r="C8" s="1125"/>
      <c r="D8" s="1125"/>
      <c r="E8" s="1125"/>
      <c r="F8" s="1125"/>
      <c r="G8" s="1125"/>
      <c r="H8" s="1125"/>
      <c r="I8" s="493"/>
    </row>
    <row r="9" spans="2:9" ht="12">
      <c r="B9" s="798" t="s">
        <v>925</v>
      </c>
      <c r="C9" s="496"/>
      <c r="D9" s="496"/>
      <c r="E9" s="496"/>
      <c r="F9" s="496"/>
      <c r="G9" s="496"/>
      <c r="H9" s="496"/>
      <c r="I9" s="804" t="s">
        <v>927</v>
      </c>
    </row>
    <row r="10" spans="2:9" ht="12">
      <c r="B10" s="498"/>
      <c r="C10" s="496"/>
      <c r="D10" s="496"/>
      <c r="E10" s="496"/>
      <c r="F10" s="496"/>
      <c r="G10" s="496"/>
      <c r="H10" s="496"/>
      <c r="I10" s="493"/>
    </row>
    <row r="11" spans="2:9" ht="12">
      <c r="B11" s="798" t="s">
        <v>924</v>
      </c>
      <c r="C11" s="496"/>
      <c r="D11" s="496"/>
      <c r="E11" s="496"/>
      <c r="F11" s="496"/>
      <c r="G11" s="496"/>
      <c r="H11" s="496"/>
      <c r="I11" s="804" t="s">
        <v>927</v>
      </c>
    </row>
    <row r="12" spans="2:9" ht="61.5" customHeight="1">
      <c r="B12" s="1124" t="s">
        <v>930</v>
      </c>
      <c r="C12" s="1125"/>
      <c r="D12" s="1125"/>
      <c r="E12" s="1125"/>
      <c r="F12" s="1125"/>
      <c r="G12" s="1125"/>
      <c r="H12" s="1125"/>
      <c r="I12" s="493"/>
    </row>
    <row r="13" spans="2:9" ht="12">
      <c r="B13" s="798" t="s">
        <v>944</v>
      </c>
      <c r="C13" s="496"/>
      <c r="D13" s="496"/>
      <c r="E13" s="496"/>
      <c r="F13" s="496"/>
      <c r="G13" s="496"/>
      <c r="H13" s="496"/>
      <c r="I13" s="493"/>
    </row>
    <row r="14" spans="2:9" ht="177.75" customHeight="1">
      <c r="B14" s="1124" t="s">
        <v>931</v>
      </c>
      <c r="C14" s="1125"/>
      <c r="D14" s="1125"/>
      <c r="E14" s="1125"/>
      <c r="F14" s="1125"/>
      <c r="G14" s="1125"/>
      <c r="H14" s="1125"/>
      <c r="I14" s="493"/>
    </row>
    <row r="15" spans="2:9" ht="12">
      <c r="B15" s="798" t="s">
        <v>922</v>
      </c>
      <c r="C15" s="496"/>
      <c r="D15" s="496"/>
      <c r="E15" s="496"/>
      <c r="F15" s="496"/>
      <c r="G15" s="496"/>
      <c r="H15" s="496"/>
      <c r="I15" s="804" t="s">
        <v>923</v>
      </c>
    </row>
    <row r="16" spans="2:9" ht="12">
      <c r="B16" s="498"/>
      <c r="C16" s="496"/>
      <c r="D16" s="496"/>
      <c r="E16" s="496"/>
      <c r="F16" s="496"/>
      <c r="G16" s="496"/>
      <c r="H16" s="496"/>
      <c r="I16" s="493"/>
    </row>
    <row r="17" spans="1:9" ht="12">
      <c r="B17" s="802" t="s">
        <v>920</v>
      </c>
      <c r="C17" s="496"/>
      <c r="D17" s="496"/>
      <c r="E17" s="496"/>
      <c r="F17" s="496"/>
      <c r="G17" s="496"/>
      <c r="H17" s="496"/>
      <c r="I17" s="804" t="s">
        <v>921</v>
      </c>
    </row>
    <row r="18" spans="1:9" ht="33.75" customHeight="1">
      <c r="B18" s="1124" t="s">
        <v>945</v>
      </c>
      <c r="C18" s="1125"/>
      <c r="D18" s="1125"/>
      <c r="E18" s="1125"/>
      <c r="F18" s="1125"/>
      <c r="G18" s="1125"/>
      <c r="H18" s="1125"/>
      <c r="I18" s="493"/>
    </row>
    <row r="19" spans="1:9" ht="12">
      <c r="B19" s="1124" t="s">
        <v>919</v>
      </c>
      <c r="C19" s="1125"/>
      <c r="D19" s="1125"/>
      <c r="E19" s="1125"/>
      <c r="F19" s="1125"/>
      <c r="G19" s="1125"/>
      <c r="H19" s="1125"/>
      <c r="I19" s="493"/>
    </row>
    <row r="20" spans="1:9" ht="12">
      <c r="B20" s="1120" t="s">
        <v>914</v>
      </c>
      <c r="C20" s="1122" t="s">
        <v>6</v>
      </c>
      <c r="D20" s="1118" t="s">
        <v>918</v>
      </c>
      <c r="E20" s="1119"/>
      <c r="F20" s="496"/>
      <c r="G20" s="496"/>
      <c r="H20" s="496"/>
      <c r="I20" s="493"/>
    </row>
    <row r="21" spans="1:9" ht="12">
      <c r="B21" s="1121"/>
      <c r="C21" s="1123"/>
      <c r="D21" s="821" t="s">
        <v>438</v>
      </c>
      <c r="E21" s="806" t="s">
        <v>439</v>
      </c>
      <c r="F21" s="496"/>
      <c r="G21" s="496"/>
      <c r="H21" s="496"/>
      <c r="I21" s="493"/>
    </row>
    <row r="22" spans="1:9" ht="12">
      <c r="B22" s="805"/>
      <c r="C22" s="820"/>
      <c r="D22" s="805"/>
      <c r="E22" s="805"/>
      <c r="F22" s="496"/>
      <c r="G22" s="496"/>
      <c r="H22" s="496"/>
      <c r="I22" s="493"/>
    </row>
    <row r="23" spans="1:9" ht="12">
      <c r="B23" s="819"/>
      <c r="C23" s="818"/>
      <c r="D23" s="819"/>
      <c r="E23" s="805"/>
      <c r="F23" s="496"/>
      <c r="G23" s="496"/>
      <c r="H23" s="496"/>
      <c r="I23" s="493"/>
    </row>
    <row r="24" spans="1:9" ht="12">
      <c r="B24" s="798" t="s">
        <v>917</v>
      </c>
      <c r="C24" s="496"/>
      <c r="D24" s="496"/>
      <c r="E24" s="496"/>
      <c r="F24" s="496"/>
      <c r="G24" s="496"/>
      <c r="H24" s="496"/>
      <c r="I24" s="493"/>
    </row>
    <row r="25" spans="1:9" ht="12">
      <c r="A25" s="493"/>
      <c r="B25" s="816" t="s">
        <v>914</v>
      </c>
      <c r="C25" s="806" t="s">
        <v>915</v>
      </c>
      <c r="D25" s="806" t="s">
        <v>916</v>
      </c>
      <c r="E25" s="496"/>
      <c r="F25" s="496"/>
      <c r="G25" s="496"/>
      <c r="H25" s="496"/>
      <c r="I25" s="493"/>
    </row>
    <row r="26" spans="1:9" ht="12">
      <c r="A26" s="493"/>
      <c r="B26" s="817"/>
      <c r="C26" s="805"/>
      <c r="D26" s="805"/>
      <c r="E26" s="496"/>
      <c r="F26" s="496"/>
      <c r="G26" s="496"/>
      <c r="H26" s="496"/>
      <c r="I26" s="493"/>
    </row>
    <row r="27" spans="1:9" ht="12">
      <c r="A27" s="493"/>
      <c r="B27" s="817"/>
      <c r="C27" s="805"/>
      <c r="D27" s="805"/>
      <c r="E27" s="496"/>
      <c r="F27" s="496"/>
      <c r="G27" s="496"/>
      <c r="H27" s="496"/>
      <c r="I27" s="493"/>
    </row>
    <row r="28" spans="1:9" ht="12">
      <c r="B28" s="802" t="s">
        <v>913</v>
      </c>
      <c r="C28" s="496"/>
      <c r="D28" s="496"/>
      <c r="E28" s="496"/>
      <c r="F28" s="496"/>
      <c r="G28" s="496"/>
      <c r="H28" s="496"/>
      <c r="I28" s="493"/>
    </row>
    <row r="29" spans="1:9" ht="12">
      <c r="B29" s="815"/>
      <c r="C29" s="496"/>
      <c r="D29" s="496"/>
      <c r="E29" s="496"/>
      <c r="F29" s="496"/>
      <c r="G29" s="496"/>
      <c r="H29" s="496"/>
      <c r="I29" s="493"/>
    </row>
    <row r="30" spans="1:9" ht="12">
      <c r="B30" s="802" t="s">
        <v>912</v>
      </c>
      <c r="C30" s="496"/>
      <c r="D30" s="496"/>
      <c r="E30" s="496"/>
      <c r="F30" s="496"/>
      <c r="G30" s="496"/>
      <c r="H30" s="496"/>
      <c r="I30" s="493"/>
    </row>
    <row r="31" spans="1:9" ht="12">
      <c r="B31" s="815"/>
      <c r="C31" s="496"/>
      <c r="D31" s="496"/>
      <c r="E31" s="496"/>
      <c r="F31" s="496"/>
      <c r="G31" s="496"/>
      <c r="H31" s="496"/>
      <c r="I31" s="493"/>
    </row>
    <row r="32" spans="1:9" ht="12">
      <c r="B32" s="802" t="s">
        <v>911</v>
      </c>
      <c r="C32" s="496"/>
      <c r="D32" s="496"/>
      <c r="E32" s="496"/>
      <c r="F32" s="496"/>
      <c r="G32" s="496"/>
      <c r="H32" s="496"/>
      <c r="I32" s="493"/>
    </row>
    <row r="33" spans="2:9" ht="12">
      <c r="B33" s="815"/>
      <c r="C33" s="496"/>
      <c r="D33" s="496"/>
      <c r="E33" s="496"/>
      <c r="F33" s="496"/>
      <c r="G33" s="496"/>
      <c r="H33" s="496"/>
      <c r="I33" s="493"/>
    </row>
    <row r="34" spans="2:9" ht="12">
      <c r="B34" s="802" t="s">
        <v>910</v>
      </c>
      <c r="C34" s="496"/>
      <c r="D34" s="496"/>
      <c r="E34" s="496"/>
      <c r="F34" s="496"/>
      <c r="G34" s="496"/>
      <c r="H34" s="496"/>
      <c r="I34" s="493"/>
    </row>
    <row r="35" spans="2:9" ht="12">
      <c r="B35" s="815"/>
      <c r="C35" s="496"/>
      <c r="D35" s="496"/>
      <c r="E35" s="496"/>
      <c r="F35" s="496"/>
      <c r="G35" s="496"/>
      <c r="H35" s="496"/>
      <c r="I35" s="493"/>
    </row>
    <row r="36" spans="2:9" ht="12">
      <c r="B36" s="802" t="s">
        <v>909</v>
      </c>
      <c r="C36" s="496"/>
      <c r="D36" s="496"/>
      <c r="E36" s="496"/>
      <c r="F36" s="496"/>
      <c r="G36" s="496"/>
      <c r="H36" s="496"/>
      <c r="I36" s="493"/>
    </row>
    <row r="37" spans="2:9" ht="12">
      <c r="B37" s="815"/>
      <c r="C37" s="496"/>
      <c r="D37" s="496"/>
      <c r="E37" s="496"/>
      <c r="F37" s="496"/>
      <c r="G37" s="496"/>
      <c r="H37" s="496"/>
      <c r="I37" s="493"/>
    </row>
    <row r="38" spans="2:9" ht="12">
      <c r="B38" s="789" t="s">
        <v>908</v>
      </c>
      <c r="C38" s="496"/>
      <c r="D38" s="496"/>
      <c r="E38" s="496"/>
      <c r="F38" s="496"/>
      <c r="G38" s="496"/>
      <c r="H38" s="496"/>
      <c r="I38" s="790" t="s">
        <v>795</v>
      </c>
    </row>
    <row r="39" spans="2:9" ht="12">
      <c r="B39" s="939" t="s">
        <v>434</v>
      </c>
      <c r="C39" s="940"/>
      <c r="D39" s="940"/>
      <c r="E39" s="940"/>
      <c r="F39" s="940"/>
      <c r="G39" s="940"/>
      <c r="H39" s="940"/>
      <c r="I39" s="790"/>
    </row>
    <row r="40" spans="2:9" ht="12">
      <c r="B40" s="794" t="s">
        <v>907</v>
      </c>
      <c r="C40" s="768"/>
      <c r="D40" s="768"/>
      <c r="E40" s="768"/>
      <c r="F40" s="768"/>
      <c r="G40" s="768"/>
      <c r="H40" s="768"/>
      <c r="I40" s="790" t="s">
        <v>796</v>
      </c>
    </row>
    <row r="41" spans="2:9" ht="12">
      <c r="B41" s="941" t="s">
        <v>801</v>
      </c>
      <c r="C41" s="945"/>
      <c r="D41" s="945"/>
      <c r="E41" s="945"/>
      <c r="F41" s="945"/>
      <c r="G41" s="945"/>
      <c r="H41" s="945"/>
      <c r="I41" s="790"/>
    </row>
    <row r="42" spans="2:9" ht="12">
      <c r="B42" s="802" t="s">
        <v>905</v>
      </c>
      <c r="C42" s="496"/>
      <c r="D42" s="496"/>
      <c r="E42" s="496"/>
      <c r="F42" s="496"/>
      <c r="G42" s="496"/>
      <c r="H42" s="496"/>
      <c r="I42" s="804" t="s">
        <v>906</v>
      </c>
    </row>
    <row r="43" spans="2:9" ht="12">
      <c r="B43" s="815" t="s">
        <v>890</v>
      </c>
      <c r="C43" s="496"/>
      <c r="D43" s="496"/>
      <c r="E43" s="496"/>
      <c r="F43" s="496"/>
      <c r="G43" s="496"/>
      <c r="H43" s="496"/>
      <c r="I43" s="493"/>
    </row>
    <row r="44" spans="2:9" ht="12">
      <c r="B44" s="802" t="s">
        <v>903</v>
      </c>
      <c r="C44" s="496"/>
      <c r="D44" s="496"/>
      <c r="E44" s="496"/>
      <c r="F44" s="496"/>
      <c r="G44" s="496"/>
      <c r="H44" s="496"/>
      <c r="I44" s="804" t="s">
        <v>904</v>
      </c>
    </row>
    <row r="45" spans="2:9" ht="12">
      <c r="B45" s="815"/>
      <c r="C45" s="496"/>
      <c r="D45" s="496"/>
      <c r="E45" s="496"/>
      <c r="F45" s="496"/>
      <c r="G45" s="496"/>
      <c r="H45" s="496"/>
      <c r="I45" s="493"/>
    </row>
    <row r="46" spans="2:9" ht="12">
      <c r="B46" s="802" t="s">
        <v>900</v>
      </c>
      <c r="C46" s="496"/>
      <c r="D46" s="496"/>
      <c r="E46" s="496"/>
      <c r="F46" s="496"/>
      <c r="G46" s="496"/>
      <c r="H46" s="496"/>
      <c r="I46" s="804" t="s">
        <v>902</v>
      </c>
    </row>
    <row r="47" spans="2:9" ht="12">
      <c r="B47" s="815" t="s">
        <v>901</v>
      </c>
      <c r="C47" s="496"/>
      <c r="D47" s="496"/>
      <c r="E47" s="496"/>
      <c r="F47" s="496"/>
      <c r="G47" s="496"/>
      <c r="H47" s="496"/>
      <c r="I47" s="493"/>
    </row>
    <row r="48" spans="2:9" ht="12">
      <c r="B48" s="802" t="s">
        <v>897</v>
      </c>
      <c r="C48" s="496"/>
      <c r="D48" s="496"/>
      <c r="E48" s="496"/>
      <c r="F48" s="496"/>
      <c r="G48" s="496"/>
      <c r="H48" s="496"/>
      <c r="I48" s="493"/>
    </row>
    <row r="49" spans="2:9" ht="12">
      <c r="B49" s="815" t="s">
        <v>898</v>
      </c>
      <c r="C49" s="496"/>
      <c r="D49" s="496"/>
      <c r="E49" s="496"/>
      <c r="F49" s="496"/>
      <c r="G49" s="496"/>
      <c r="H49" s="496"/>
      <c r="I49" s="493"/>
    </row>
    <row r="50" spans="2:9" ht="12">
      <c r="B50" s="802" t="s">
        <v>895</v>
      </c>
      <c r="C50" s="496"/>
      <c r="D50" s="496"/>
      <c r="E50" s="496"/>
      <c r="F50" s="496"/>
      <c r="G50" s="496"/>
      <c r="H50" s="496"/>
      <c r="I50" s="804" t="s">
        <v>899</v>
      </c>
    </row>
    <row r="51" spans="2:9" ht="33.75" customHeight="1">
      <c r="B51" s="939" t="s">
        <v>896</v>
      </c>
      <c r="C51" s="940"/>
      <c r="D51" s="940"/>
      <c r="E51" s="940"/>
      <c r="F51" s="940"/>
      <c r="G51" s="940"/>
      <c r="H51" s="940"/>
      <c r="I51" s="493"/>
    </row>
    <row r="52" spans="2:9" ht="12">
      <c r="B52" s="802" t="s">
        <v>893</v>
      </c>
      <c r="C52" s="496"/>
      <c r="D52" s="496"/>
      <c r="E52" s="496"/>
      <c r="F52" s="496"/>
      <c r="G52" s="496"/>
      <c r="H52" s="496"/>
      <c r="I52" s="804" t="s">
        <v>894</v>
      </c>
    </row>
    <row r="53" spans="2:9" ht="12">
      <c r="B53" s="815"/>
      <c r="C53" s="496"/>
      <c r="D53" s="496"/>
      <c r="E53" s="496"/>
      <c r="F53" s="496"/>
      <c r="G53" s="496"/>
      <c r="H53" s="496"/>
      <c r="I53" s="493"/>
    </row>
    <row r="54" spans="2:9" ht="12">
      <c r="B54" s="802" t="s">
        <v>891</v>
      </c>
      <c r="C54" s="496"/>
      <c r="D54" s="496"/>
      <c r="E54" s="496"/>
      <c r="F54" s="496"/>
      <c r="G54" s="496"/>
      <c r="H54" s="496"/>
      <c r="I54" s="804" t="s">
        <v>892</v>
      </c>
    </row>
    <row r="55" spans="2:9" ht="12">
      <c r="B55" s="815" t="s">
        <v>890</v>
      </c>
      <c r="C55" s="496"/>
      <c r="D55" s="496"/>
      <c r="E55" s="496"/>
      <c r="F55" s="496"/>
      <c r="G55" s="496"/>
      <c r="H55" s="496"/>
      <c r="I55" s="493"/>
    </row>
    <row r="56" spans="2:9" ht="12">
      <c r="B56" s="802" t="s">
        <v>888</v>
      </c>
      <c r="C56" s="496"/>
      <c r="D56" s="496"/>
      <c r="E56" s="496"/>
      <c r="F56" s="496"/>
      <c r="G56" s="496"/>
      <c r="H56" s="496"/>
      <c r="I56" s="804" t="s">
        <v>889</v>
      </c>
    </row>
    <row r="57" spans="2:9" ht="12">
      <c r="B57" s="815" t="s">
        <v>887</v>
      </c>
      <c r="C57" s="496"/>
      <c r="D57" s="496"/>
      <c r="E57" s="496"/>
      <c r="F57" s="496"/>
      <c r="G57" s="496"/>
      <c r="H57" s="496"/>
      <c r="I57" s="493"/>
    </row>
    <row r="58" spans="2:9" ht="12">
      <c r="B58" s="498"/>
      <c r="C58" s="496"/>
      <c r="D58" s="496"/>
      <c r="E58" s="496"/>
      <c r="F58" s="496"/>
      <c r="G58" s="496"/>
      <c r="H58" s="496"/>
      <c r="I58" s="493"/>
    </row>
    <row r="59" spans="2:9" ht="12">
      <c r="B59" s="495" t="s">
        <v>436</v>
      </c>
      <c r="C59" s="496"/>
      <c r="D59" s="496"/>
      <c r="E59" s="496"/>
      <c r="F59" s="496"/>
      <c r="G59" s="496"/>
      <c r="H59" s="496"/>
      <c r="I59" s="493"/>
    </row>
    <row r="60" spans="2:9" ht="42.75" customHeight="1">
      <c r="B60" s="929" t="s">
        <v>806</v>
      </c>
      <c r="C60" s="930"/>
      <c r="D60" s="930"/>
      <c r="E60" s="930"/>
      <c r="F60" s="930"/>
      <c r="G60" s="930"/>
      <c r="H60" s="930"/>
      <c r="I60" s="493"/>
    </row>
    <row r="61" spans="2:9" ht="12">
      <c r="B61" s="499" t="s">
        <v>437</v>
      </c>
      <c r="C61" s="500" t="s">
        <v>438</v>
      </c>
      <c r="D61" s="500" t="s">
        <v>439</v>
      </c>
      <c r="E61" s="496"/>
      <c r="F61" s="496"/>
      <c r="G61" s="496"/>
      <c r="H61" s="496"/>
      <c r="I61" s="493"/>
    </row>
    <row r="62" spans="2:9" ht="12">
      <c r="B62" s="499" t="s">
        <v>440</v>
      </c>
      <c r="C62" s="500"/>
      <c r="D62" s="500"/>
      <c r="E62" s="496"/>
      <c r="F62" s="496"/>
      <c r="G62" s="496"/>
      <c r="H62" s="496"/>
      <c r="I62" s="493"/>
    </row>
    <row r="63" spans="2:9" ht="12">
      <c r="B63" s="499" t="s">
        <v>441</v>
      </c>
      <c r="C63" s="500"/>
      <c r="D63" s="500"/>
      <c r="E63" s="496"/>
      <c r="F63" s="496"/>
      <c r="G63" s="496"/>
      <c r="H63" s="496"/>
      <c r="I63" s="493"/>
    </row>
    <row r="64" spans="2:9" ht="12">
      <c r="B64" s="499" t="s">
        <v>442</v>
      </c>
      <c r="C64" s="500"/>
      <c r="D64" s="500"/>
      <c r="E64" s="496"/>
      <c r="F64" s="496"/>
      <c r="G64" s="496"/>
      <c r="H64" s="496"/>
      <c r="I64" s="493"/>
    </row>
    <row r="65" spans="2:9" ht="12">
      <c r="B65" s="499" t="s">
        <v>443</v>
      </c>
      <c r="C65" s="500"/>
      <c r="D65" s="500"/>
      <c r="E65" s="496"/>
      <c r="F65" s="496"/>
      <c r="G65" s="496"/>
      <c r="H65" s="496"/>
      <c r="I65" s="493"/>
    </row>
    <row r="66" spans="2:9" ht="12">
      <c r="B66" s="499" t="s">
        <v>129</v>
      </c>
      <c r="C66" s="500"/>
      <c r="D66" s="500"/>
      <c r="E66" s="496"/>
      <c r="F66" s="496"/>
      <c r="G66" s="496"/>
      <c r="H66" s="496"/>
      <c r="I66" s="493"/>
    </row>
    <row r="67" spans="2:9" ht="12">
      <c r="B67" s="798" t="s">
        <v>805</v>
      </c>
      <c r="C67" s="496"/>
      <c r="D67" s="496"/>
      <c r="E67" s="496"/>
      <c r="F67" s="496"/>
      <c r="G67" s="496"/>
      <c r="H67" s="496"/>
      <c r="I67" s="493"/>
    </row>
    <row r="68" spans="2:9" ht="54" customHeight="1">
      <c r="B68" s="929" t="s">
        <v>807</v>
      </c>
      <c r="C68" s="930"/>
      <c r="D68" s="930"/>
      <c r="E68" s="930"/>
      <c r="F68" s="930"/>
      <c r="G68" s="930"/>
      <c r="H68" s="930"/>
      <c r="I68" s="790" t="s">
        <v>818</v>
      </c>
    </row>
    <row r="69" spans="2:9" ht="12">
      <c r="B69" s="499" t="s">
        <v>437</v>
      </c>
      <c r="C69" s="932" t="s">
        <v>444</v>
      </c>
      <c r="D69" s="932"/>
      <c r="E69" s="927" t="s">
        <v>445</v>
      </c>
      <c r="F69" s="928"/>
      <c r="G69" s="496"/>
      <c r="H69" s="496"/>
      <c r="I69" s="493"/>
    </row>
    <row r="70" spans="2:9" ht="12">
      <c r="B70" s="499"/>
      <c r="C70" s="500" t="s">
        <v>438</v>
      </c>
      <c r="D70" s="500" t="s">
        <v>439</v>
      </c>
      <c r="E70" s="500" t="s">
        <v>438</v>
      </c>
      <c r="F70" s="500" t="s">
        <v>439</v>
      </c>
      <c r="G70" s="496"/>
      <c r="H70" s="496"/>
      <c r="I70" s="493"/>
    </row>
    <row r="71" spans="2:9" ht="12">
      <c r="B71" s="499" t="s">
        <v>446</v>
      </c>
      <c r="C71" s="500"/>
      <c r="D71" s="500"/>
      <c r="E71" s="500"/>
      <c r="F71" s="500"/>
      <c r="G71" s="496"/>
      <c r="H71" s="496"/>
      <c r="I71" s="493"/>
    </row>
    <row r="72" spans="2:9" ht="12">
      <c r="B72" s="499" t="s">
        <v>447</v>
      </c>
      <c r="C72" s="500"/>
      <c r="D72" s="500"/>
      <c r="E72" s="500"/>
      <c r="F72" s="500"/>
      <c r="G72" s="496"/>
      <c r="H72" s="496"/>
      <c r="I72" s="493"/>
    </row>
    <row r="73" spans="2:9" ht="12">
      <c r="B73" s="499" t="s">
        <v>448</v>
      </c>
      <c r="C73" s="500"/>
      <c r="D73" s="500"/>
      <c r="E73" s="500"/>
      <c r="F73" s="500"/>
      <c r="G73" s="496"/>
      <c r="H73" s="496"/>
      <c r="I73" s="493"/>
    </row>
    <row r="74" spans="2:9" ht="12">
      <c r="B74" s="499" t="s">
        <v>449</v>
      </c>
      <c r="C74" s="500"/>
      <c r="D74" s="500"/>
      <c r="E74" s="500"/>
      <c r="F74" s="500"/>
      <c r="G74" s="496"/>
      <c r="H74" s="496"/>
      <c r="I74" s="493"/>
    </row>
    <row r="75" spans="2:9" ht="12">
      <c r="B75" s="499" t="s">
        <v>450</v>
      </c>
      <c r="C75" s="500"/>
      <c r="D75" s="500"/>
      <c r="E75" s="500"/>
      <c r="F75" s="500"/>
      <c r="G75" s="496"/>
      <c r="H75" s="496"/>
      <c r="I75" s="493"/>
    </row>
    <row r="76" spans="2:9" ht="12">
      <c r="B76" s="499" t="s">
        <v>451</v>
      </c>
      <c r="C76" s="500"/>
      <c r="D76" s="500"/>
      <c r="E76" s="500"/>
      <c r="F76" s="500"/>
      <c r="G76" s="496"/>
      <c r="H76" s="496"/>
      <c r="I76" s="493"/>
    </row>
    <row r="77" spans="2:9" ht="12">
      <c r="B77" s="499" t="s">
        <v>452</v>
      </c>
      <c r="C77" s="500"/>
      <c r="D77" s="500"/>
      <c r="E77" s="500"/>
      <c r="F77" s="500"/>
      <c r="G77" s="496"/>
      <c r="H77" s="496"/>
      <c r="I77" s="493"/>
    </row>
    <row r="78" spans="2:9" ht="12">
      <c r="B78" s="499" t="s">
        <v>383</v>
      </c>
      <c r="C78" s="500"/>
      <c r="D78" s="500"/>
      <c r="E78" s="500"/>
      <c r="F78" s="500"/>
      <c r="G78" s="496"/>
      <c r="H78" s="496"/>
      <c r="I78" s="493"/>
    </row>
    <row r="79" spans="2:9" ht="12">
      <c r="B79" s="499" t="s">
        <v>453</v>
      </c>
      <c r="C79" s="500"/>
      <c r="D79" s="500"/>
      <c r="E79" s="500"/>
      <c r="F79" s="500"/>
      <c r="G79" s="496"/>
      <c r="H79" s="496"/>
      <c r="I79" s="493"/>
    </row>
    <row r="80" spans="2:9" ht="27" customHeight="1">
      <c r="B80" s="501" t="s">
        <v>454</v>
      </c>
      <c r="C80" s="500"/>
      <c r="D80" s="500"/>
      <c r="E80" s="500"/>
      <c r="F80" s="500"/>
      <c r="G80" s="496"/>
      <c r="H80" s="496"/>
      <c r="I80" s="493"/>
    </row>
    <row r="81" spans="2:9" ht="12">
      <c r="B81" s="499" t="s">
        <v>129</v>
      </c>
      <c r="C81" s="500"/>
      <c r="D81" s="500"/>
      <c r="E81" s="500"/>
      <c r="F81" s="500"/>
      <c r="G81" s="496"/>
      <c r="H81" s="496"/>
      <c r="I81" s="493"/>
    </row>
    <row r="82" spans="2:9" ht="12">
      <c r="B82" s="798" t="s">
        <v>461</v>
      </c>
      <c r="C82" s="496"/>
      <c r="D82" s="496"/>
      <c r="E82" s="496"/>
      <c r="F82" s="496"/>
      <c r="G82" s="496"/>
      <c r="H82" s="496"/>
      <c r="I82" s="493"/>
    </row>
    <row r="83" spans="2:9" ht="38.25" customHeight="1">
      <c r="B83" s="929" t="s">
        <v>656</v>
      </c>
      <c r="C83" s="930"/>
      <c r="D83" s="930"/>
      <c r="E83" s="930"/>
      <c r="F83" s="930"/>
      <c r="G83" s="930"/>
      <c r="H83" s="930"/>
      <c r="I83" s="790" t="s">
        <v>819</v>
      </c>
    </row>
    <row r="84" spans="2:9" ht="12">
      <c r="B84" s="499" t="s">
        <v>437</v>
      </c>
      <c r="C84" s="932" t="s">
        <v>444</v>
      </c>
      <c r="D84" s="932"/>
      <c r="E84" s="927" t="s">
        <v>445</v>
      </c>
      <c r="F84" s="928"/>
      <c r="G84" s="496"/>
      <c r="H84" s="496"/>
      <c r="I84" s="493"/>
    </row>
    <row r="85" spans="2:9" ht="12">
      <c r="B85" s="499"/>
      <c r="C85" s="500" t="s">
        <v>438</v>
      </c>
      <c r="D85" s="500" t="s">
        <v>439</v>
      </c>
      <c r="E85" s="500" t="s">
        <v>438</v>
      </c>
      <c r="F85" s="500" t="s">
        <v>439</v>
      </c>
      <c r="G85" s="496"/>
      <c r="H85" s="496"/>
      <c r="I85" s="493"/>
    </row>
    <row r="86" spans="2:9" ht="12">
      <c r="B86" s="499" t="s">
        <v>455</v>
      </c>
      <c r="C86" s="500"/>
      <c r="D86" s="500"/>
      <c r="E86" s="500"/>
      <c r="F86" s="500"/>
      <c r="G86" s="496"/>
      <c r="H86" s="496"/>
      <c r="I86" s="493"/>
    </row>
    <row r="87" spans="2:9" ht="12">
      <c r="B87" s="499" t="s">
        <v>456</v>
      </c>
      <c r="C87" s="500"/>
      <c r="D87" s="500"/>
      <c r="E87" s="500"/>
      <c r="F87" s="500"/>
      <c r="G87" s="496"/>
      <c r="H87" s="496"/>
      <c r="I87" s="493"/>
    </row>
    <row r="88" spans="2:9" ht="12">
      <c r="B88" s="499" t="s">
        <v>457</v>
      </c>
      <c r="C88" s="500"/>
      <c r="D88" s="500"/>
      <c r="E88" s="500"/>
      <c r="F88" s="500"/>
      <c r="G88" s="496"/>
      <c r="H88" s="496"/>
      <c r="I88" s="493"/>
    </row>
    <row r="89" spans="2:9" ht="12">
      <c r="B89" s="499" t="s">
        <v>458</v>
      </c>
      <c r="C89" s="500"/>
      <c r="D89" s="500"/>
      <c r="E89" s="500"/>
      <c r="F89" s="500"/>
      <c r="G89" s="496"/>
      <c r="H89" s="496"/>
      <c r="I89" s="493"/>
    </row>
    <row r="90" spans="2:9" ht="12">
      <c r="B90" s="499" t="s">
        <v>459</v>
      </c>
      <c r="C90" s="500"/>
      <c r="D90" s="500"/>
      <c r="E90" s="500"/>
      <c r="F90" s="500"/>
      <c r="G90" s="496"/>
      <c r="H90" s="496"/>
      <c r="I90" s="493"/>
    </row>
    <row r="91" spans="2:9" ht="12">
      <c r="B91" s="499" t="s">
        <v>453</v>
      </c>
      <c r="C91" s="500"/>
      <c r="D91" s="500"/>
      <c r="E91" s="500"/>
      <c r="F91" s="500"/>
      <c r="G91" s="496"/>
      <c r="H91" s="496"/>
      <c r="I91" s="493"/>
    </row>
    <row r="92" spans="2:9" ht="27" customHeight="1">
      <c r="B92" s="501" t="s">
        <v>460</v>
      </c>
      <c r="C92" s="500"/>
      <c r="D92" s="500"/>
      <c r="E92" s="500"/>
      <c r="F92" s="500"/>
      <c r="G92" s="496"/>
      <c r="H92" s="496"/>
      <c r="I92" s="493"/>
    </row>
    <row r="93" spans="2:9" ht="12">
      <c r="B93" s="499" t="s">
        <v>129</v>
      </c>
      <c r="C93" s="500"/>
      <c r="D93" s="500"/>
      <c r="E93" s="500"/>
      <c r="F93" s="500"/>
      <c r="G93" s="496"/>
      <c r="H93" s="496"/>
      <c r="I93" s="493"/>
    </row>
    <row r="94" spans="2:9" ht="12">
      <c r="B94" s="498" t="s">
        <v>461</v>
      </c>
      <c r="C94" s="496"/>
      <c r="D94" s="496"/>
      <c r="E94" s="496"/>
      <c r="F94" s="496"/>
      <c r="G94" s="496"/>
      <c r="H94" s="496"/>
      <c r="I94" s="493"/>
    </row>
    <row r="95" spans="2:9" ht="12">
      <c r="B95" s="498"/>
      <c r="C95" s="496"/>
      <c r="D95" s="496"/>
      <c r="E95" s="496"/>
      <c r="F95" s="496"/>
      <c r="G95" s="496"/>
      <c r="H95" s="496"/>
      <c r="I95" s="493"/>
    </row>
    <row r="96" spans="2:9" ht="36" customHeight="1">
      <c r="B96" s="929" t="s">
        <v>657</v>
      </c>
      <c r="C96" s="930"/>
      <c r="D96" s="930"/>
      <c r="E96" s="930"/>
      <c r="F96" s="930"/>
      <c r="G96" s="930"/>
      <c r="H96" s="930"/>
      <c r="I96" s="493"/>
    </row>
    <row r="97" spans="2:9" ht="12">
      <c r="B97" s="499" t="s">
        <v>437</v>
      </c>
      <c r="C97" s="932" t="s">
        <v>444</v>
      </c>
      <c r="D97" s="932"/>
      <c r="E97" s="927" t="s">
        <v>445</v>
      </c>
      <c r="F97" s="928"/>
      <c r="G97" s="496"/>
      <c r="H97" s="496"/>
      <c r="I97" s="493"/>
    </row>
    <row r="98" spans="2:9" ht="12">
      <c r="B98" s="499"/>
      <c r="C98" s="500" t="s">
        <v>438</v>
      </c>
      <c r="D98" s="500" t="s">
        <v>439</v>
      </c>
      <c r="E98" s="500" t="s">
        <v>438</v>
      </c>
      <c r="F98" s="500" t="s">
        <v>439</v>
      </c>
      <c r="G98" s="496"/>
      <c r="H98" s="496"/>
      <c r="I98" s="493"/>
    </row>
    <row r="99" spans="2:9" ht="12">
      <c r="B99" s="499" t="s">
        <v>456</v>
      </c>
      <c r="C99" s="500"/>
      <c r="D99" s="500"/>
      <c r="E99" s="500"/>
      <c r="F99" s="500"/>
      <c r="G99" s="496"/>
      <c r="H99" s="496"/>
      <c r="I99" s="493"/>
    </row>
    <row r="100" spans="2:9" ht="12">
      <c r="B100" s="499" t="s">
        <v>459</v>
      </c>
      <c r="C100" s="500"/>
      <c r="D100" s="500"/>
      <c r="E100" s="500"/>
      <c r="F100" s="500"/>
      <c r="G100" s="496"/>
      <c r="H100" s="496"/>
      <c r="I100" s="493"/>
    </row>
    <row r="101" spans="2:9" ht="12">
      <c r="B101" s="499" t="s">
        <v>453</v>
      </c>
      <c r="C101" s="500"/>
      <c r="D101" s="500"/>
      <c r="E101" s="500"/>
      <c r="F101" s="500"/>
      <c r="G101" s="496"/>
      <c r="H101" s="496"/>
      <c r="I101" s="493"/>
    </row>
    <row r="102" spans="2:9" ht="40.5" customHeight="1">
      <c r="B102" s="501" t="s">
        <v>462</v>
      </c>
      <c r="C102" s="500"/>
      <c r="D102" s="500"/>
      <c r="E102" s="500"/>
      <c r="F102" s="500"/>
      <c r="G102" s="496"/>
      <c r="H102" s="496"/>
      <c r="I102" s="493"/>
    </row>
    <row r="103" spans="2:9" ht="12">
      <c r="B103" s="499" t="s">
        <v>463</v>
      </c>
      <c r="C103" s="500"/>
      <c r="D103" s="500"/>
      <c r="E103" s="500"/>
      <c r="F103" s="500"/>
      <c r="G103" s="496"/>
      <c r="H103" s="496"/>
      <c r="I103" s="493"/>
    </row>
    <row r="104" spans="2:9" ht="12">
      <c r="B104" s="502" t="s">
        <v>464</v>
      </c>
      <c r="C104" s="496"/>
      <c r="D104" s="496"/>
      <c r="E104" s="496"/>
      <c r="F104" s="496"/>
      <c r="G104" s="496"/>
      <c r="H104" s="496"/>
      <c r="I104" s="493"/>
    </row>
    <row r="105" spans="2:9" ht="57.75" customHeight="1">
      <c r="B105" s="929" t="s">
        <v>658</v>
      </c>
      <c r="C105" s="930"/>
      <c r="D105" s="930"/>
      <c r="E105" s="930"/>
      <c r="F105" s="930"/>
      <c r="G105" s="930"/>
      <c r="H105" s="930"/>
      <c r="I105" s="493"/>
    </row>
    <row r="106" spans="2:9" ht="12">
      <c r="B106" s="948" t="s">
        <v>437</v>
      </c>
      <c r="C106" s="954" t="s">
        <v>444</v>
      </c>
      <c r="D106" s="954"/>
      <c r="E106" s="952" t="s">
        <v>445</v>
      </c>
      <c r="F106" s="953"/>
      <c r="G106" s="496"/>
      <c r="H106" s="496"/>
      <c r="I106" s="493"/>
    </row>
    <row r="107" spans="2:9" ht="12">
      <c r="B107" s="949"/>
      <c r="C107" s="500" t="s">
        <v>438</v>
      </c>
      <c r="D107" s="500" t="s">
        <v>439</v>
      </c>
      <c r="E107" s="500" t="s">
        <v>438</v>
      </c>
      <c r="F107" s="500" t="s">
        <v>439</v>
      </c>
      <c r="G107" s="496"/>
      <c r="H107" s="496"/>
      <c r="I107" s="493"/>
    </row>
    <row r="108" spans="2:9" ht="12">
      <c r="B108" s="499" t="s">
        <v>465</v>
      </c>
      <c r="C108" s="500"/>
      <c r="D108" s="500"/>
      <c r="E108" s="500"/>
      <c r="F108" s="500"/>
      <c r="G108" s="496"/>
      <c r="H108" s="496"/>
      <c r="I108" s="493"/>
    </row>
    <row r="109" spans="2:9" ht="12">
      <c r="B109" s="799" t="s">
        <v>857</v>
      </c>
      <c r="C109" s="500"/>
      <c r="D109" s="500"/>
      <c r="E109" s="500"/>
      <c r="F109" s="500"/>
      <c r="G109" s="496"/>
      <c r="H109" s="496"/>
      <c r="I109" s="493"/>
    </row>
    <row r="110" spans="2:9" ht="12">
      <c r="B110" s="499" t="s">
        <v>466</v>
      </c>
      <c r="C110" s="500"/>
      <c r="D110" s="500"/>
      <c r="E110" s="500"/>
      <c r="F110" s="500"/>
      <c r="G110" s="496"/>
      <c r="H110" s="496"/>
      <c r="I110" s="493"/>
    </row>
    <row r="111" spans="2:9" ht="12">
      <c r="B111" s="499" t="s">
        <v>467</v>
      </c>
      <c r="C111" s="500"/>
      <c r="D111" s="500"/>
      <c r="E111" s="500"/>
      <c r="F111" s="500"/>
      <c r="G111" s="496"/>
      <c r="H111" s="496"/>
      <c r="I111" s="493"/>
    </row>
    <row r="112" spans="2:9" ht="24">
      <c r="B112" s="799" t="s">
        <v>808</v>
      </c>
      <c r="C112" s="500"/>
      <c r="D112" s="500"/>
      <c r="E112" s="500"/>
      <c r="F112" s="500"/>
      <c r="G112" s="496"/>
      <c r="H112" s="496"/>
      <c r="I112" s="493"/>
    </row>
    <row r="113" spans="2:9" ht="12">
      <c r="B113" s="499" t="s">
        <v>468</v>
      </c>
      <c r="C113" s="500"/>
      <c r="D113" s="500"/>
      <c r="E113" s="500"/>
      <c r="F113" s="500"/>
      <c r="G113" s="496"/>
      <c r="H113" s="496"/>
      <c r="I113" s="493"/>
    </row>
    <row r="114" spans="2:9" ht="24">
      <c r="B114" s="501" t="s">
        <v>469</v>
      </c>
      <c r="C114" s="500"/>
      <c r="D114" s="500"/>
      <c r="E114" s="500"/>
      <c r="F114" s="500"/>
      <c r="G114" s="496"/>
      <c r="H114" s="496"/>
      <c r="I114" s="493"/>
    </row>
    <row r="115" spans="2:9" ht="12">
      <c r="B115" s="499" t="s">
        <v>129</v>
      </c>
      <c r="C115" s="500"/>
      <c r="D115" s="500"/>
      <c r="E115" s="500"/>
      <c r="F115" s="500"/>
      <c r="G115" s="496"/>
      <c r="H115" s="496"/>
      <c r="I115" s="493"/>
    </row>
    <row r="116" spans="2:9" ht="12">
      <c r="B116" s="498"/>
      <c r="C116" s="496"/>
      <c r="D116" s="496"/>
      <c r="E116" s="496"/>
      <c r="F116" s="496"/>
      <c r="G116" s="496"/>
      <c r="H116" s="496"/>
      <c r="I116" s="493"/>
    </row>
    <row r="117" spans="2:9" ht="53.25" customHeight="1">
      <c r="B117" s="929" t="s">
        <v>886</v>
      </c>
      <c r="C117" s="930"/>
      <c r="D117" s="930"/>
      <c r="E117" s="930"/>
      <c r="F117" s="930"/>
      <c r="G117" s="930"/>
      <c r="H117" s="930"/>
      <c r="I117" s="790" t="s">
        <v>820</v>
      </c>
    </row>
    <row r="118" spans="2:9" ht="12">
      <c r="B118" s="950" t="s">
        <v>437</v>
      </c>
      <c r="C118" s="932" t="s">
        <v>444</v>
      </c>
      <c r="D118" s="932"/>
      <c r="E118" s="927" t="s">
        <v>445</v>
      </c>
      <c r="F118" s="928"/>
      <c r="G118" s="496"/>
      <c r="H118" s="496"/>
      <c r="I118" s="493"/>
    </row>
    <row r="119" spans="2:9" ht="12">
      <c r="B119" s="951"/>
      <c r="C119" s="772" t="s">
        <v>438</v>
      </c>
      <c r="D119" s="772" t="s">
        <v>439</v>
      </c>
      <c r="E119" s="772" t="s">
        <v>438</v>
      </c>
      <c r="F119" s="772" t="s">
        <v>439</v>
      </c>
      <c r="G119" s="496"/>
      <c r="H119" s="496"/>
      <c r="I119" s="493"/>
    </row>
    <row r="120" spans="2:9" ht="24">
      <c r="B120" s="775" t="s">
        <v>470</v>
      </c>
      <c r="C120" s="772"/>
      <c r="D120" s="772"/>
      <c r="E120" s="772"/>
      <c r="F120" s="772"/>
      <c r="G120" s="496"/>
      <c r="H120" s="496"/>
      <c r="I120" s="493"/>
    </row>
    <row r="121" spans="2:9" ht="12">
      <c r="B121" s="775" t="s">
        <v>471</v>
      </c>
      <c r="C121" s="772"/>
      <c r="D121" s="772"/>
      <c r="E121" s="772"/>
      <c r="F121" s="772"/>
      <c r="G121" s="496"/>
      <c r="H121" s="496"/>
      <c r="I121" s="493"/>
    </row>
    <row r="122" spans="2:9" ht="12">
      <c r="B122" s="775" t="s">
        <v>383</v>
      </c>
      <c r="C122" s="772"/>
      <c r="D122" s="772"/>
      <c r="E122" s="772"/>
      <c r="F122" s="772"/>
      <c r="G122" s="496"/>
      <c r="H122" s="496"/>
      <c r="I122" s="493"/>
    </row>
    <row r="123" spans="2:9" ht="12">
      <c r="B123" s="775" t="s">
        <v>453</v>
      </c>
      <c r="C123" s="772"/>
      <c r="D123" s="772"/>
      <c r="E123" s="772"/>
      <c r="F123" s="772"/>
      <c r="G123" s="496"/>
      <c r="H123" s="496"/>
      <c r="I123" s="493"/>
    </row>
    <row r="124" spans="2:9" ht="24">
      <c r="B124" s="775" t="s">
        <v>472</v>
      </c>
      <c r="C124" s="772"/>
      <c r="D124" s="772"/>
      <c r="E124" s="772"/>
      <c r="F124" s="772"/>
      <c r="G124" s="496"/>
      <c r="H124" s="496"/>
      <c r="I124" s="493"/>
    </row>
    <row r="125" spans="2:9" ht="12">
      <c r="B125" s="773" t="s">
        <v>129</v>
      </c>
      <c r="C125" s="772"/>
      <c r="D125" s="772"/>
      <c r="E125" s="772"/>
      <c r="F125" s="772"/>
      <c r="G125" s="496"/>
      <c r="H125" s="496"/>
      <c r="I125" s="493"/>
    </row>
    <row r="126" spans="2:9" ht="12">
      <c r="B126" s="498"/>
      <c r="C126" s="496"/>
      <c r="D126" s="496"/>
      <c r="E126" s="496"/>
      <c r="F126" s="496"/>
      <c r="G126" s="496"/>
      <c r="H126" s="496"/>
      <c r="I126" s="493"/>
    </row>
    <row r="127" spans="2:9" ht="54" customHeight="1">
      <c r="B127" s="929" t="s">
        <v>885</v>
      </c>
      <c r="C127" s="930"/>
      <c r="D127" s="930"/>
      <c r="E127" s="930"/>
      <c r="F127" s="930"/>
      <c r="G127" s="930"/>
      <c r="H127" s="930"/>
      <c r="I127" s="493"/>
    </row>
    <row r="128" spans="2:9" ht="12">
      <c r="B128" s="950" t="s">
        <v>437</v>
      </c>
      <c r="C128" s="927" t="s">
        <v>444</v>
      </c>
      <c r="D128" s="928"/>
      <c r="E128" s="927" t="s">
        <v>445</v>
      </c>
      <c r="F128" s="928"/>
      <c r="G128" s="496"/>
      <c r="H128" s="496"/>
      <c r="I128" s="493"/>
    </row>
    <row r="129" spans="2:9" ht="12">
      <c r="B129" s="951"/>
      <c r="C129" s="500" t="s">
        <v>438</v>
      </c>
      <c r="D129" s="500" t="s">
        <v>439</v>
      </c>
      <c r="E129" s="500" t="s">
        <v>438</v>
      </c>
      <c r="F129" s="500" t="s">
        <v>439</v>
      </c>
      <c r="G129" s="496"/>
      <c r="H129" s="496"/>
      <c r="I129" s="493"/>
    </row>
    <row r="130" spans="2:9" ht="12">
      <c r="B130" s="499" t="s">
        <v>473</v>
      </c>
      <c r="C130" s="500"/>
      <c r="D130" s="500"/>
      <c r="E130" s="500"/>
      <c r="F130" s="500"/>
      <c r="G130" s="496"/>
      <c r="H130" s="496"/>
      <c r="I130" s="493"/>
    </row>
    <row r="131" spans="2:9" ht="12">
      <c r="B131" s="499" t="s">
        <v>474</v>
      </c>
      <c r="C131" s="500"/>
      <c r="D131" s="500"/>
      <c r="E131" s="500"/>
      <c r="F131" s="500"/>
      <c r="G131" s="496"/>
      <c r="H131" s="496"/>
      <c r="I131" s="493"/>
    </row>
    <row r="132" spans="2:9" ht="12">
      <c r="B132" s="499" t="s">
        <v>475</v>
      </c>
      <c r="C132" s="500"/>
      <c r="D132" s="500"/>
      <c r="E132" s="500"/>
      <c r="F132" s="500"/>
      <c r="G132" s="496"/>
      <c r="H132" s="496"/>
      <c r="I132" s="493"/>
    </row>
    <row r="133" spans="2:9" ht="12">
      <c r="B133" s="499" t="s">
        <v>476</v>
      </c>
      <c r="C133" s="500"/>
      <c r="D133" s="500"/>
      <c r="E133" s="500"/>
      <c r="F133" s="500"/>
      <c r="G133" s="496"/>
      <c r="H133" s="496"/>
      <c r="I133" s="493"/>
    </row>
    <row r="134" spans="2:9" ht="12">
      <c r="B134" s="499" t="s">
        <v>453</v>
      </c>
      <c r="C134" s="500"/>
      <c r="D134" s="500"/>
      <c r="E134" s="500"/>
      <c r="F134" s="500"/>
      <c r="G134" s="496"/>
      <c r="H134" s="496"/>
      <c r="I134" s="493"/>
    </row>
    <row r="135" spans="2:9" ht="12">
      <c r="B135" s="499" t="s">
        <v>477</v>
      </c>
      <c r="C135" s="500"/>
      <c r="D135" s="500"/>
      <c r="E135" s="500"/>
      <c r="F135" s="500"/>
      <c r="G135" s="496"/>
      <c r="H135" s="496"/>
      <c r="I135" s="493"/>
    </row>
    <row r="136" spans="2:9" ht="12">
      <c r="B136" s="499" t="s">
        <v>129</v>
      </c>
      <c r="C136" s="500"/>
      <c r="D136" s="500"/>
      <c r="E136" s="500"/>
      <c r="F136" s="500"/>
      <c r="G136" s="496"/>
      <c r="H136" s="496"/>
      <c r="I136" s="493"/>
    </row>
    <row r="137" spans="2:9" ht="12">
      <c r="B137" s="498"/>
      <c r="C137" s="496"/>
      <c r="D137" s="496"/>
      <c r="E137" s="496"/>
      <c r="F137" s="496"/>
      <c r="G137" s="496"/>
      <c r="H137" s="496"/>
      <c r="I137" s="493"/>
    </row>
    <row r="138" spans="2:9" ht="38.25" customHeight="1">
      <c r="B138" s="929" t="s">
        <v>884</v>
      </c>
      <c r="C138" s="930"/>
      <c r="D138" s="930"/>
      <c r="E138" s="930"/>
      <c r="F138" s="930"/>
      <c r="G138" s="930"/>
      <c r="H138" s="930"/>
      <c r="I138" s="493" t="s">
        <v>478</v>
      </c>
    </row>
    <row r="139" spans="2:9" ht="12">
      <c r="B139" s="948" t="s">
        <v>437</v>
      </c>
      <c r="C139" s="955" t="s">
        <v>444</v>
      </c>
      <c r="D139" s="956"/>
      <c r="E139" s="955" t="s">
        <v>445</v>
      </c>
      <c r="F139" s="956"/>
      <c r="G139" s="496"/>
      <c r="H139" s="496"/>
      <c r="I139" s="493"/>
    </row>
    <row r="140" spans="2:9" ht="12">
      <c r="B140" s="949"/>
      <c r="C140" s="500" t="s">
        <v>438</v>
      </c>
      <c r="D140" s="500" t="s">
        <v>439</v>
      </c>
      <c r="E140" s="500" t="s">
        <v>438</v>
      </c>
      <c r="F140" s="500" t="s">
        <v>439</v>
      </c>
      <c r="G140" s="496"/>
      <c r="H140" s="496"/>
      <c r="I140" s="493"/>
    </row>
    <row r="141" spans="2:9" ht="12">
      <c r="B141" s="499" t="s">
        <v>379</v>
      </c>
      <c r="C141" s="500"/>
      <c r="D141" s="500"/>
      <c r="E141" s="500"/>
      <c r="F141" s="500"/>
      <c r="G141" s="496"/>
      <c r="H141" s="496"/>
      <c r="I141" s="493"/>
    </row>
    <row r="142" spans="2:9" ht="12">
      <c r="B142" s="499" t="s">
        <v>479</v>
      </c>
      <c r="C142" s="500"/>
      <c r="D142" s="500"/>
      <c r="E142" s="500"/>
      <c r="F142" s="500"/>
      <c r="G142" s="496"/>
      <c r="H142" s="496"/>
      <c r="I142" s="493"/>
    </row>
    <row r="143" spans="2:9" ht="12">
      <c r="B143" s="499" t="s">
        <v>480</v>
      </c>
      <c r="C143" s="500"/>
      <c r="D143" s="500"/>
      <c r="E143" s="500"/>
      <c r="F143" s="500"/>
      <c r="G143" s="496"/>
      <c r="H143" s="496"/>
      <c r="I143" s="493"/>
    </row>
    <row r="144" spans="2:9" ht="12">
      <c r="B144" s="499" t="s">
        <v>481</v>
      </c>
      <c r="C144" s="500"/>
      <c r="D144" s="500"/>
      <c r="E144" s="500"/>
      <c r="F144" s="500"/>
      <c r="G144" s="496"/>
      <c r="H144" s="496"/>
      <c r="I144" s="493"/>
    </row>
    <row r="145" spans="2:9" ht="12">
      <c r="B145" s="499" t="s">
        <v>482</v>
      </c>
      <c r="C145" s="500"/>
      <c r="D145" s="500"/>
      <c r="E145" s="500"/>
      <c r="F145" s="500"/>
      <c r="G145" s="496"/>
      <c r="H145" s="496"/>
      <c r="I145" s="493"/>
    </row>
    <row r="146" spans="2:9" ht="12">
      <c r="B146" s="499" t="s">
        <v>483</v>
      </c>
      <c r="C146" s="500"/>
      <c r="D146" s="500"/>
      <c r="E146" s="500"/>
      <c r="F146" s="500"/>
      <c r="G146" s="496"/>
      <c r="H146" s="496"/>
      <c r="I146" s="493"/>
    </row>
    <row r="147" spans="2:9" ht="12">
      <c r="B147" s="499" t="s">
        <v>383</v>
      </c>
      <c r="C147" s="500"/>
      <c r="D147" s="500"/>
      <c r="E147" s="500"/>
      <c r="F147" s="500"/>
      <c r="G147" s="496"/>
      <c r="H147" s="496"/>
      <c r="I147" s="493"/>
    </row>
    <row r="148" spans="2:9" ht="12">
      <c r="B148" s="499" t="s">
        <v>453</v>
      </c>
      <c r="C148" s="500"/>
      <c r="D148" s="500"/>
      <c r="E148" s="500"/>
      <c r="F148" s="500"/>
      <c r="G148" s="496"/>
      <c r="H148" s="496"/>
      <c r="I148" s="493"/>
    </row>
    <row r="149" spans="2:9" ht="12">
      <c r="B149" s="499" t="s">
        <v>484</v>
      </c>
      <c r="C149" s="500"/>
      <c r="D149" s="500"/>
      <c r="E149" s="500"/>
      <c r="F149" s="500"/>
      <c r="G149" s="496"/>
      <c r="H149" s="496"/>
      <c r="I149" s="493"/>
    </row>
    <row r="150" spans="2:9" ht="12">
      <c r="B150" s="499" t="s">
        <v>485</v>
      </c>
      <c r="C150" s="500"/>
      <c r="D150" s="500"/>
      <c r="E150" s="500"/>
      <c r="F150" s="500"/>
      <c r="G150" s="496"/>
      <c r="H150" s="496"/>
      <c r="I150" s="493"/>
    </row>
    <row r="151" spans="2:9" ht="12">
      <c r="B151" s="498"/>
      <c r="C151" s="496"/>
      <c r="D151" s="496"/>
      <c r="E151" s="496"/>
      <c r="F151" s="496"/>
      <c r="G151" s="496"/>
      <c r="H151" s="496"/>
      <c r="I151" s="493"/>
    </row>
    <row r="152" spans="2:9" ht="216" customHeight="1">
      <c r="B152" s="929" t="s">
        <v>883</v>
      </c>
      <c r="C152" s="930"/>
      <c r="D152" s="930"/>
      <c r="E152" s="930"/>
      <c r="F152" s="930"/>
      <c r="G152" s="930"/>
      <c r="H152" s="930"/>
      <c r="I152" s="797" t="s">
        <v>821</v>
      </c>
    </row>
    <row r="153" spans="2:9" ht="12">
      <c r="B153" s="810" t="s">
        <v>809</v>
      </c>
      <c r="C153" s="800" t="s">
        <v>438</v>
      </c>
      <c r="D153" s="800" t="s">
        <v>439</v>
      </c>
      <c r="E153" s="767"/>
      <c r="F153" s="767"/>
      <c r="G153" s="767"/>
      <c r="H153" s="767"/>
      <c r="I153" s="494"/>
    </row>
    <row r="154" spans="2:9" ht="12">
      <c r="B154" s="810" t="s">
        <v>810</v>
      </c>
      <c r="C154" s="801"/>
      <c r="D154" s="801"/>
      <c r="E154" s="767"/>
      <c r="F154" s="767"/>
      <c r="G154" s="767"/>
      <c r="H154" s="767"/>
      <c r="I154" s="494"/>
    </row>
    <row r="155" spans="2:9" ht="12">
      <c r="B155" s="810" t="s">
        <v>811</v>
      </c>
      <c r="C155" s="801"/>
      <c r="D155" s="801"/>
      <c r="E155" s="767"/>
      <c r="F155" s="767"/>
      <c r="G155" s="767"/>
      <c r="H155" s="767"/>
      <c r="I155" s="494"/>
    </row>
    <row r="156" spans="2:9" ht="12">
      <c r="B156" s="810" t="s">
        <v>812</v>
      </c>
      <c r="C156" s="801"/>
      <c r="D156" s="801"/>
      <c r="E156" s="767"/>
      <c r="F156" s="767"/>
      <c r="G156" s="767"/>
      <c r="H156" s="767"/>
      <c r="I156" s="494"/>
    </row>
    <row r="157" spans="2:9" ht="12">
      <c r="B157" s="810" t="s">
        <v>813</v>
      </c>
      <c r="C157" s="801"/>
      <c r="D157" s="801"/>
      <c r="E157" s="767"/>
      <c r="F157" s="767"/>
      <c r="G157" s="767"/>
      <c r="H157" s="767"/>
      <c r="I157" s="494"/>
    </row>
    <row r="158" spans="2:9" ht="12">
      <c r="B158" s="810" t="s">
        <v>814</v>
      </c>
      <c r="C158" s="801"/>
      <c r="D158" s="801"/>
      <c r="E158" s="767"/>
      <c r="F158" s="767"/>
      <c r="G158" s="767"/>
      <c r="H158" s="767"/>
      <c r="I158" s="494"/>
    </row>
    <row r="159" spans="2:9" ht="12">
      <c r="B159" s="810" t="s">
        <v>383</v>
      </c>
      <c r="C159" s="801"/>
      <c r="D159" s="801"/>
      <c r="E159" s="767"/>
      <c r="F159" s="767"/>
      <c r="G159" s="767"/>
      <c r="H159" s="767"/>
      <c r="I159" s="494"/>
    </row>
    <row r="160" spans="2:9" ht="12">
      <c r="B160" s="810" t="s">
        <v>815</v>
      </c>
      <c r="C160" s="801"/>
      <c r="D160" s="801"/>
      <c r="E160" s="767"/>
      <c r="F160" s="767"/>
      <c r="G160" s="767"/>
      <c r="H160" s="767"/>
      <c r="I160" s="494"/>
    </row>
    <row r="161" spans="2:9" ht="12">
      <c r="B161" s="498"/>
      <c r="C161" s="496"/>
      <c r="D161" s="496"/>
      <c r="E161" s="496"/>
      <c r="F161" s="496"/>
      <c r="G161" s="496"/>
      <c r="H161" s="496"/>
      <c r="I161" s="493"/>
    </row>
    <row r="162" spans="2:9" ht="113.25" customHeight="1">
      <c r="B162" s="929" t="s">
        <v>882</v>
      </c>
      <c r="C162" s="930"/>
      <c r="D162" s="930"/>
      <c r="E162" s="930"/>
      <c r="F162" s="930"/>
      <c r="G162" s="930"/>
      <c r="H162" s="930"/>
      <c r="I162" s="790" t="s">
        <v>822</v>
      </c>
    </row>
    <row r="163" spans="2:9" ht="12">
      <c r="B163" s="498"/>
      <c r="C163" s="496"/>
      <c r="D163" s="496"/>
      <c r="E163" s="496"/>
      <c r="F163" s="496"/>
      <c r="G163" s="496"/>
      <c r="H163" s="496"/>
      <c r="I163" s="493"/>
    </row>
    <row r="164" spans="2:9" ht="59.25" customHeight="1">
      <c r="B164" s="929" t="s">
        <v>881</v>
      </c>
      <c r="C164" s="930"/>
      <c r="D164" s="930"/>
      <c r="E164" s="930"/>
      <c r="F164" s="930"/>
      <c r="G164" s="930"/>
      <c r="H164" s="930"/>
      <c r="I164" s="493"/>
    </row>
    <row r="165" spans="2:9" ht="12">
      <c r="B165" s="766"/>
      <c r="C165" s="767"/>
      <c r="D165" s="767"/>
      <c r="E165" s="767"/>
      <c r="F165" s="767"/>
      <c r="G165" s="767"/>
      <c r="H165" s="767"/>
      <c r="I165" s="493"/>
    </row>
    <row r="166" spans="2:9" ht="39.75" customHeight="1">
      <c r="B166" s="929" t="s">
        <v>664</v>
      </c>
      <c r="C166" s="930"/>
      <c r="D166" s="930"/>
      <c r="E166" s="930"/>
      <c r="F166" s="930"/>
      <c r="G166" s="930"/>
      <c r="H166" s="930"/>
      <c r="I166" s="493"/>
    </row>
    <row r="167" spans="2:9" ht="12">
      <c r="B167" s="498"/>
      <c r="C167" s="496"/>
      <c r="D167" s="496"/>
      <c r="E167" s="496"/>
      <c r="F167" s="496"/>
      <c r="G167" s="496"/>
      <c r="H167" s="496"/>
      <c r="I167" s="493"/>
    </row>
    <row r="168" spans="2:9" ht="12">
      <c r="B168" s="931" t="s">
        <v>437</v>
      </c>
      <c r="C168" s="927" t="s">
        <v>444</v>
      </c>
      <c r="D168" s="928"/>
      <c r="E168" s="927" t="s">
        <v>445</v>
      </c>
      <c r="F168" s="928"/>
      <c r="G168" s="496"/>
      <c r="H168" s="496"/>
      <c r="I168" s="493"/>
    </row>
    <row r="169" spans="2:9" ht="12">
      <c r="B169" s="931"/>
      <c r="C169" s="500" t="s">
        <v>438</v>
      </c>
      <c r="D169" s="500" t="s">
        <v>439</v>
      </c>
      <c r="E169" s="500" t="s">
        <v>438</v>
      </c>
      <c r="F169" s="500" t="s">
        <v>439</v>
      </c>
      <c r="G169" s="496"/>
      <c r="H169" s="496"/>
      <c r="I169" s="493"/>
    </row>
    <row r="170" spans="2:9" ht="12">
      <c r="B170" s="499" t="s">
        <v>486</v>
      </c>
      <c r="C170" s="500"/>
      <c r="D170" s="500"/>
      <c r="E170" s="500"/>
      <c r="F170" s="500"/>
      <c r="G170" s="496"/>
      <c r="H170" s="496"/>
      <c r="I170" s="493"/>
    </row>
    <row r="171" spans="2:9" ht="12">
      <c r="B171" s="499" t="s">
        <v>487</v>
      </c>
      <c r="C171" s="500"/>
      <c r="D171" s="500"/>
      <c r="E171" s="500"/>
      <c r="F171" s="500"/>
      <c r="G171" s="496"/>
      <c r="H171" s="496"/>
      <c r="I171" s="493"/>
    </row>
    <row r="172" spans="2:9" ht="12">
      <c r="B172" s="499" t="s">
        <v>488</v>
      </c>
      <c r="C172" s="500"/>
      <c r="D172" s="500"/>
      <c r="E172" s="500"/>
      <c r="F172" s="500"/>
      <c r="G172" s="496"/>
      <c r="H172" s="496"/>
      <c r="I172" s="493"/>
    </row>
    <row r="173" spans="2:9" ht="12">
      <c r="B173" s="499" t="s">
        <v>453</v>
      </c>
      <c r="C173" s="500"/>
      <c r="D173" s="500"/>
      <c r="E173" s="500"/>
      <c r="F173" s="500"/>
      <c r="G173" s="496"/>
      <c r="H173" s="496"/>
      <c r="I173" s="493"/>
    </row>
    <row r="174" spans="2:9" ht="12">
      <c r="B174" s="499" t="s">
        <v>489</v>
      </c>
      <c r="C174" s="500"/>
      <c r="D174" s="500"/>
      <c r="E174" s="500"/>
      <c r="F174" s="500"/>
      <c r="G174" s="496"/>
      <c r="H174" s="496"/>
      <c r="I174" s="493"/>
    </row>
    <row r="175" spans="2:9" ht="12">
      <c r="B175" s="499" t="s">
        <v>129</v>
      </c>
      <c r="C175" s="500"/>
      <c r="D175" s="500"/>
      <c r="E175" s="500"/>
      <c r="F175" s="500"/>
      <c r="G175" s="496"/>
      <c r="H175" s="496"/>
      <c r="I175" s="493"/>
    </row>
    <row r="176" spans="2:9" ht="12">
      <c r="B176" s="498"/>
      <c r="C176" s="496"/>
      <c r="D176" s="496"/>
      <c r="E176" s="496"/>
      <c r="F176" s="496"/>
      <c r="G176" s="496"/>
      <c r="H176" s="496"/>
      <c r="I176" s="493"/>
    </row>
    <row r="177" spans="2:9" ht="39.75" customHeight="1">
      <c r="B177" s="524" t="s">
        <v>880</v>
      </c>
      <c r="C177" s="768"/>
      <c r="D177" s="768"/>
      <c r="E177" s="768"/>
      <c r="F177" s="768"/>
      <c r="G177" s="768"/>
      <c r="H177" s="768"/>
      <c r="I177" s="790" t="s">
        <v>823</v>
      </c>
    </row>
    <row r="178" spans="2:9" ht="12">
      <c r="B178" s="931" t="s">
        <v>437</v>
      </c>
      <c r="C178" s="927" t="s">
        <v>444</v>
      </c>
      <c r="D178" s="928"/>
      <c r="E178" s="927" t="s">
        <v>445</v>
      </c>
      <c r="F178" s="928"/>
      <c r="G178" s="496"/>
      <c r="H178" s="496"/>
      <c r="I178" s="493"/>
    </row>
    <row r="179" spans="2:9" ht="12">
      <c r="B179" s="931"/>
      <c r="C179" s="500" t="s">
        <v>438</v>
      </c>
      <c r="D179" s="500" t="s">
        <v>439</v>
      </c>
      <c r="E179" s="500" t="s">
        <v>438</v>
      </c>
      <c r="F179" s="500" t="s">
        <v>439</v>
      </c>
      <c r="G179" s="496"/>
      <c r="H179" s="496"/>
      <c r="I179" s="493"/>
    </row>
    <row r="180" spans="2:9" ht="12">
      <c r="B180" s="499" t="s">
        <v>490</v>
      </c>
      <c r="C180" s="500"/>
      <c r="D180" s="500"/>
      <c r="E180" s="500"/>
      <c r="F180" s="500"/>
      <c r="G180" s="496"/>
      <c r="H180" s="496"/>
      <c r="I180" s="493"/>
    </row>
    <row r="181" spans="2:9" ht="12">
      <c r="B181" s="499" t="s">
        <v>491</v>
      </c>
      <c r="C181" s="500"/>
      <c r="D181" s="500"/>
      <c r="E181" s="500"/>
      <c r="F181" s="500"/>
      <c r="G181" s="496"/>
      <c r="H181" s="496"/>
      <c r="I181" s="493"/>
    </row>
    <row r="182" spans="2:9" ht="12">
      <c r="B182" s="499" t="s">
        <v>492</v>
      </c>
      <c r="C182" s="500"/>
      <c r="D182" s="500"/>
      <c r="E182" s="500"/>
      <c r="F182" s="500"/>
      <c r="G182" s="496"/>
      <c r="H182" s="496"/>
      <c r="I182" s="493"/>
    </row>
    <row r="183" spans="2:9" ht="12">
      <c r="B183" s="499" t="s">
        <v>383</v>
      </c>
      <c r="C183" s="500"/>
      <c r="D183" s="500"/>
      <c r="E183" s="500"/>
      <c r="F183" s="500"/>
      <c r="G183" s="496"/>
      <c r="H183" s="496"/>
      <c r="I183" s="493"/>
    </row>
    <row r="184" spans="2:9" ht="12">
      <c r="B184" s="499" t="s">
        <v>453</v>
      </c>
      <c r="C184" s="500"/>
      <c r="D184" s="500"/>
      <c r="E184" s="500"/>
      <c r="F184" s="500"/>
      <c r="G184" s="496"/>
      <c r="H184" s="496"/>
      <c r="I184" s="493"/>
    </row>
    <row r="185" spans="2:9" ht="24">
      <c r="B185" s="501" t="s">
        <v>493</v>
      </c>
      <c r="C185" s="500"/>
      <c r="D185" s="500"/>
      <c r="E185" s="500"/>
      <c r="F185" s="500"/>
      <c r="G185" s="496"/>
      <c r="H185" s="496"/>
      <c r="I185" s="493"/>
    </row>
    <row r="186" spans="2:9" ht="12">
      <c r="B186" s="499" t="s">
        <v>129</v>
      </c>
      <c r="C186" s="500"/>
      <c r="D186" s="500"/>
      <c r="E186" s="500"/>
      <c r="F186" s="500"/>
      <c r="G186" s="496"/>
      <c r="H186" s="496"/>
      <c r="I186" s="493"/>
    </row>
    <row r="187" spans="2:9" ht="12">
      <c r="B187" s="498"/>
      <c r="C187" s="496"/>
      <c r="D187" s="496"/>
      <c r="E187" s="496"/>
      <c r="F187" s="496"/>
      <c r="G187" s="496"/>
      <c r="H187" s="496"/>
      <c r="I187" s="493"/>
    </row>
    <row r="188" spans="2:9" ht="12">
      <c r="B188" s="802" t="s">
        <v>879</v>
      </c>
      <c r="C188" s="496"/>
      <c r="D188" s="496"/>
      <c r="E188" s="496"/>
      <c r="F188" s="496"/>
      <c r="G188" s="496"/>
      <c r="H188" s="496"/>
      <c r="I188" s="790" t="s">
        <v>817</v>
      </c>
    </row>
    <row r="189" spans="2:9" ht="103.5" customHeight="1">
      <c r="B189" s="925" t="s">
        <v>824</v>
      </c>
      <c r="C189" s="926"/>
      <c r="D189" s="926"/>
      <c r="E189" s="926"/>
      <c r="F189" s="926"/>
      <c r="G189" s="926"/>
      <c r="H189" s="496"/>
      <c r="I189" s="493"/>
    </row>
    <row r="190" spans="2:9" ht="12">
      <c r="B190" s="498"/>
      <c r="C190" s="496"/>
      <c r="D190" s="496"/>
      <c r="E190" s="496"/>
      <c r="F190" s="496"/>
      <c r="G190" s="496"/>
      <c r="H190" s="496"/>
      <c r="I190" s="493"/>
    </row>
    <row r="191" spans="2:9" ht="37.5" customHeight="1">
      <c r="B191" s="929" t="s">
        <v>667</v>
      </c>
      <c r="C191" s="930"/>
      <c r="D191" s="930"/>
      <c r="E191" s="930"/>
      <c r="F191" s="930"/>
      <c r="G191" s="930"/>
      <c r="H191" s="930"/>
      <c r="I191" s="790" t="s">
        <v>831</v>
      </c>
    </row>
    <row r="192" spans="2:9" ht="12">
      <c r="B192" s="931" t="s">
        <v>437</v>
      </c>
      <c r="C192" s="927" t="s">
        <v>444</v>
      </c>
      <c r="D192" s="928"/>
      <c r="E192" s="927" t="s">
        <v>445</v>
      </c>
      <c r="F192" s="928"/>
      <c r="G192" s="496"/>
      <c r="H192" s="496"/>
      <c r="I192" s="493"/>
    </row>
    <row r="193" spans="2:9" ht="12">
      <c r="B193" s="931"/>
      <c r="C193" s="500" t="s">
        <v>438</v>
      </c>
      <c r="D193" s="500" t="s">
        <v>439</v>
      </c>
      <c r="E193" s="500" t="s">
        <v>438</v>
      </c>
      <c r="F193" s="500" t="s">
        <v>439</v>
      </c>
      <c r="G193" s="496"/>
      <c r="H193" s="496"/>
      <c r="I193" s="493"/>
    </row>
    <row r="194" spans="2:9" ht="12">
      <c r="B194" s="499" t="s">
        <v>256</v>
      </c>
      <c r="C194" s="500"/>
      <c r="D194" s="500"/>
      <c r="E194" s="500"/>
      <c r="F194" s="500"/>
      <c r="G194" s="496"/>
      <c r="H194" s="496"/>
      <c r="I194" s="493"/>
    </row>
    <row r="195" spans="2:9" ht="12">
      <c r="B195" s="803" t="s">
        <v>494</v>
      </c>
      <c r="C195" s="500"/>
      <c r="D195" s="500"/>
      <c r="E195" s="500"/>
      <c r="F195" s="500"/>
      <c r="G195" s="496"/>
      <c r="H195" s="496"/>
      <c r="I195" s="493"/>
    </row>
    <row r="196" spans="2:9" ht="12">
      <c r="B196" s="499" t="s">
        <v>129</v>
      </c>
      <c r="C196" s="500"/>
      <c r="D196" s="500"/>
      <c r="E196" s="500"/>
      <c r="F196" s="500"/>
      <c r="G196" s="496"/>
      <c r="H196" s="496"/>
      <c r="I196" s="493"/>
    </row>
    <row r="197" spans="2:9" ht="12">
      <c r="B197" s="498" t="s">
        <v>495</v>
      </c>
      <c r="C197" s="496"/>
      <c r="D197" s="496"/>
      <c r="E197" s="496"/>
      <c r="F197" s="496"/>
      <c r="G197" s="496"/>
      <c r="H197" s="496"/>
      <c r="I197" s="493"/>
    </row>
    <row r="198" spans="2:9" ht="12">
      <c r="B198" s="498"/>
      <c r="C198" s="496"/>
      <c r="D198" s="496"/>
      <c r="E198" s="496"/>
      <c r="F198" s="496"/>
      <c r="G198" s="496"/>
      <c r="H198" s="496"/>
      <c r="I198" s="493"/>
    </row>
    <row r="199" spans="2:9" ht="39" customHeight="1">
      <c r="B199" s="524" t="s">
        <v>668</v>
      </c>
      <c r="C199" s="496"/>
      <c r="D199" s="496"/>
      <c r="E199" s="496"/>
      <c r="F199" s="496"/>
      <c r="G199" s="496"/>
      <c r="H199" s="496"/>
      <c r="I199" s="790" t="s">
        <v>831</v>
      </c>
    </row>
    <row r="200" spans="2:9" ht="12">
      <c r="B200" s="931" t="s">
        <v>437</v>
      </c>
      <c r="C200" s="927" t="s">
        <v>444</v>
      </c>
      <c r="D200" s="928"/>
      <c r="E200" s="927" t="s">
        <v>445</v>
      </c>
      <c r="F200" s="928"/>
      <c r="G200" s="496"/>
      <c r="H200" s="496"/>
      <c r="I200" s="493"/>
    </row>
    <row r="201" spans="2:9" ht="12">
      <c r="B201" s="931"/>
      <c r="C201" s="500" t="s">
        <v>438</v>
      </c>
      <c r="D201" s="500" t="s">
        <v>439</v>
      </c>
      <c r="E201" s="500" t="s">
        <v>438</v>
      </c>
      <c r="F201" s="500" t="s">
        <v>439</v>
      </c>
      <c r="G201" s="496"/>
      <c r="H201" s="496"/>
      <c r="I201" s="493"/>
    </row>
    <row r="202" spans="2:9" ht="12">
      <c r="B202" s="499" t="s">
        <v>496</v>
      </c>
      <c r="C202" s="500"/>
      <c r="D202" s="500"/>
      <c r="E202" s="500"/>
      <c r="F202" s="500"/>
      <c r="G202" s="496"/>
      <c r="H202" s="496"/>
      <c r="I202" s="493"/>
    </row>
    <row r="203" spans="2:9" ht="12">
      <c r="B203" s="499" t="s">
        <v>497</v>
      </c>
      <c r="C203" s="500"/>
      <c r="D203" s="500"/>
      <c r="E203" s="500"/>
      <c r="F203" s="500"/>
      <c r="G203" s="496"/>
      <c r="H203" s="496"/>
      <c r="I203" s="493"/>
    </row>
    <row r="204" spans="2:9" ht="12">
      <c r="B204" s="499" t="s">
        <v>498</v>
      </c>
      <c r="C204" s="500"/>
      <c r="D204" s="500"/>
      <c r="E204" s="500"/>
      <c r="F204" s="500"/>
      <c r="G204" s="496"/>
      <c r="H204" s="496"/>
      <c r="I204" s="493"/>
    </row>
    <row r="205" spans="2:9" ht="12">
      <c r="B205" s="499" t="s">
        <v>499</v>
      </c>
      <c r="C205" s="500"/>
      <c r="D205" s="500"/>
      <c r="E205" s="500"/>
      <c r="F205" s="500"/>
      <c r="G205" s="496"/>
      <c r="H205" s="496"/>
      <c r="I205" s="493"/>
    </row>
    <row r="206" spans="2:9" ht="12">
      <c r="B206" s="499" t="s">
        <v>129</v>
      </c>
      <c r="C206" s="500"/>
      <c r="D206" s="500"/>
      <c r="E206" s="500"/>
      <c r="F206" s="500"/>
      <c r="G206" s="496"/>
      <c r="H206" s="496"/>
      <c r="I206" s="493"/>
    </row>
    <row r="207" spans="2:9" ht="12">
      <c r="B207" s="503" t="s">
        <v>500</v>
      </c>
      <c r="C207" s="496"/>
      <c r="D207" s="496"/>
      <c r="E207" s="496"/>
      <c r="F207" s="496"/>
      <c r="G207" s="496"/>
      <c r="H207" s="496"/>
      <c r="I207" s="493"/>
    </row>
    <row r="208" spans="2:9" ht="12">
      <c r="B208" s="498"/>
      <c r="C208" s="496"/>
      <c r="D208" s="496"/>
      <c r="E208" s="496"/>
      <c r="F208" s="496"/>
      <c r="G208" s="496"/>
      <c r="H208" s="496"/>
      <c r="I208" s="493"/>
    </row>
    <row r="209" spans="2:9" ht="35.25" customHeight="1">
      <c r="B209" s="929" t="s">
        <v>669</v>
      </c>
      <c r="C209" s="930"/>
      <c r="D209" s="930"/>
      <c r="E209" s="930"/>
      <c r="F209" s="930"/>
      <c r="G209" s="930"/>
      <c r="H209" s="930"/>
      <c r="I209" s="790" t="s">
        <v>831</v>
      </c>
    </row>
    <row r="210" spans="2:9" ht="12">
      <c r="B210" s="950" t="s">
        <v>437</v>
      </c>
      <c r="C210" s="927" t="s">
        <v>444</v>
      </c>
      <c r="D210" s="928"/>
      <c r="E210" s="927" t="s">
        <v>445</v>
      </c>
      <c r="F210" s="928"/>
      <c r="G210" s="496"/>
      <c r="H210" s="496"/>
      <c r="I210" s="493"/>
    </row>
    <row r="211" spans="2:9" ht="12">
      <c r="B211" s="951"/>
      <c r="C211" s="500" t="s">
        <v>438</v>
      </c>
      <c r="D211" s="500" t="s">
        <v>439</v>
      </c>
      <c r="E211" s="500" t="s">
        <v>438</v>
      </c>
      <c r="F211" s="500" t="s">
        <v>439</v>
      </c>
      <c r="G211" s="496"/>
      <c r="H211" s="496"/>
      <c r="I211" s="493"/>
    </row>
    <row r="212" spans="2:9" ht="12">
      <c r="B212" s="501" t="s">
        <v>501</v>
      </c>
      <c r="C212" s="500"/>
      <c r="D212" s="500"/>
      <c r="E212" s="500"/>
      <c r="F212" s="500"/>
      <c r="G212" s="496"/>
      <c r="H212" s="496"/>
      <c r="I212" s="493"/>
    </row>
    <row r="213" spans="2:9" ht="12">
      <c r="B213" s="501" t="s">
        <v>502</v>
      </c>
      <c r="C213" s="500"/>
      <c r="D213" s="500"/>
      <c r="E213" s="500"/>
      <c r="F213" s="500"/>
      <c r="G213" s="496"/>
      <c r="H213" s="496"/>
      <c r="I213" s="493"/>
    </row>
    <row r="214" spans="2:9" ht="24">
      <c r="B214" s="501" t="s">
        <v>503</v>
      </c>
      <c r="C214" s="500"/>
      <c r="D214" s="500"/>
      <c r="E214" s="500"/>
      <c r="F214" s="500"/>
      <c r="G214" s="496"/>
      <c r="H214" s="496"/>
      <c r="I214" s="493"/>
    </row>
    <row r="215" spans="2:9" ht="12">
      <c r="B215" s="501" t="s">
        <v>504</v>
      </c>
      <c r="C215" s="500"/>
      <c r="D215" s="500"/>
      <c r="E215" s="500"/>
      <c r="F215" s="500"/>
      <c r="G215" s="496"/>
      <c r="H215" s="496"/>
      <c r="I215" s="493"/>
    </row>
    <row r="216" spans="2:9" ht="24">
      <c r="B216" s="501" t="s">
        <v>505</v>
      </c>
      <c r="C216" s="500"/>
      <c r="D216" s="500"/>
      <c r="E216" s="500"/>
      <c r="F216" s="500"/>
      <c r="G216" s="496"/>
      <c r="H216" s="496"/>
      <c r="I216" s="493"/>
    </row>
    <row r="217" spans="2:9" ht="12">
      <c r="B217" s="501" t="s">
        <v>506</v>
      </c>
      <c r="C217" s="500"/>
      <c r="D217" s="500"/>
      <c r="E217" s="500"/>
      <c r="F217" s="500"/>
      <c r="G217" s="496"/>
      <c r="H217" s="496"/>
      <c r="I217" s="493"/>
    </row>
    <row r="218" spans="2:9" ht="12">
      <c r="B218" s="499" t="s">
        <v>129</v>
      </c>
      <c r="C218" s="500"/>
      <c r="D218" s="500"/>
      <c r="E218" s="500"/>
      <c r="F218" s="500"/>
      <c r="G218" s="496"/>
      <c r="H218" s="496"/>
      <c r="I218" s="493"/>
    </row>
    <row r="219" spans="2:9" ht="12">
      <c r="B219" s="498" t="s">
        <v>507</v>
      </c>
      <c r="C219" s="496"/>
      <c r="D219" s="496"/>
      <c r="E219" s="496"/>
      <c r="F219" s="496"/>
      <c r="G219" s="496"/>
      <c r="H219" s="496"/>
      <c r="I219" s="493"/>
    </row>
    <row r="220" spans="2:9" ht="12">
      <c r="B220" s="498"/>
      <c r="C220" s="496"/>
      <c r="D220" s="496"/>
      <c r="E220" s="496"/>
      <c r="F220" s="496"/>
      <c r="G220" s="496"/>
      <c r="H220" s="496"/>
      <c r="I220" s="493"/>
    </row>
    <row r="221" spans="2:9" ht="47.25" customHeight="1">
      <c r="B221" s="929" t="s">
        <v>670</v>
      </c>
      <c r="C221" s="930"/>
      <c r="D221" s="930"/>
      <c r="E221" s="930"/>
      <c r="F221" s="930"/>
      <c r="G221" s="930"/>
      <c r="H221" s="930"/>
      <c r="I221" s="790" t="s">
        <v>831</v>
      </c>
    </row>
    <row r="222" spans="2:9" ht="12">
      <c r="B222" s="950" t="s">
        <v>437</v>
      </c>
      <c r="C222" s="927" t="s">
        <v>444</v>
      </c>
      <c r="D222" s="928"/>
      <c r="E222" s="927" t="s">
        <v>445</v>
      </c>
      <c r="F222" s="928"/>
      <c r="G222" s="496"/>
      <c r="H222" s="496"/>
      <c r="I222" s="493"/>
    </row>
    <row r="223" spans="2:9" ht="12">
      <c r="B223" s="951"/>
      <c r="C223" s="500" t="s">
        <v>438</v>
      </c>
      <c r="D223" s="500" t="s">
        <v>439</v>
      </c>
      <c r="E223" s="500" t="s">
        <v>438</v>
      </c>
      <c r="F223" s="500" t="s">
        <v>439</v>
      </c>
      <c r="G223" s="496"/>
      <c r="H223" s="496"/>
      <c r="I223" s="493"/>
    </row>
    <row r="224" spans="2:9" ht="12">
      <c r="B224" s="499" t="s">
        <v>508</v>
      </c>
      <c r="C224" s="500"/>
      <c r="D224" s="500"/>
      <c r="E224" s="500"/>
      <c r="F224" s="500"/>
      <c r="G224" s="496"/>
      <c r="H224" s="496"/>
      <c r="I224" s="493"/>
    </row>
    <row r="225" spans="2:9" ht="12">
      <c r="B225" s="499" t="s">
        <v>509</v>
      </c>
      <c r="C225" s="500"/>
      <c r="D225" s="500"/>
      <c r="E225" s="500"/>
      <c r="F225" s="500"/>
      <c r="G225" s="496"/>
      <c r="H225" s="496"/>
      <c r="I225" s="493"/>
    </row>
    <row r="226" spans="2:9" ht="12">
      <c r="B226" s="499" t="s">
        <v>510</v>
      </c>
      <c r="C226" s="500"/>
      <c r="D226" s="500"/>
      <c r="E226" s="500"/>
      <c r="F226" s="500"/>
      <c r="G226" s="496"/>
      <c r="H226" s="496"/>
      <c r="I226" s="493"/>
    </row>
    <row r="227" spans="2:9" ht="12">
      <c r="B227" s="499" t="s">
        <v>129</v>
      </c>
      <c r="C227" s="500"/>
      <c r="D227" s="500"/>
      <c r="E227" s="500"/>
      <c r="F227" s="500"/>
      <c r="G227" s="496"/>
      <c r="H227" s="496"/>
      <c r="I227" s="493"/>
    </row>
    <row r="228" spans="2:9" ht="12">
      <c r="B228" s="498"/>
      <c r="C228" s="496"/>
      <c r="D228" s="496"/>
      <c r="E228" s="496"/>
      <c r="F228" s="496"/>
      <c r="G228" s="496"/>
      <c r="H228" s="496"/>
      <c r="I228" s="493"/>
    </row>
    <row r="229" spans="2:9" ht="42.75" customHeight="1">
      <c r="B229" s="929" t="s">
        <v>671</v>
      </c>
      <c r="C229" s="930"/>
      <c r="D229" s="930"/>
      <c r="E229" s="930"/>
      <c r="F229" s="930"/>
      <c r="G229" s="930"/>
      <c r="H229" s="930"/>
      <c r="I229" s="790" t="s">
        <v>830</v>
      </c>
    </row>
    <row r="230" spans="2:9" ht="12">
      <c r="B230" s="957" t="s">
        <v>437</v>
      </c>
      <c r="C230" s="927" t="s">
        <v>444</v>
      </c>
      <c r="D230" s="928"/>
      <c r="E230" s="927" t="s">
        <v>445</v>
      </c>
      <c r="F230" s="928"/>
      <c r="G230" s="496"/>
      <c r="H230" s="496"/>
      <c r="I230" s="493"/>
    </row>
    <row r="231" spans="2:9" ht="12">
      <c r="B231" s="958"/>
      <c r="C231" s="500" t="s">
        <v>438</v>
      </c>
      <c r="D231" s="500" t="s">
        <v>439</v>
      </c>
      <c r="E231" s="500" t="s">
        <v>438</v>
      </c>
      <c r="F231" s="500" t="s">
        <v>439</v>
      </c>
      <c r="G231" s="496"/>
      <c r="H231" s="496"/>
      <c r="I231" s="493"/>
    </row>
    <row r="232" spans="2:9" ht="12">
      <c r="B232" s="499" t="s">
        <v>511</v>
      </c>
      <c r="C232" s="500"/>
      <c r="D232" s="500"/>
      <c r="E232" s="500"/>
      <c r="F232" s="500"/>
      <c r="G232" s="496"/>
      <c r="H232" s="496"/>
      <c r="I232" s="493"/>
    </row>
    <row r="233" spans="2:9" ht="12">
      <c r="B233" s="499" t="s">
        <v>488</v>
      </c>
      <c r="C233" s="500"/>
      <c r="D233" s="500"/>
      <c r="E233" s="500"/>
      <c r="F233" s="500"/>
      <c r="G233" s="496"/>
      <c r="H233" s="496"/>
      <c r="I233" s="493"/>
    </row>
    <row r="234" spans="2:9" ht="12">
      <c r="B234" s="499" t="s">
        <v>129</v>
      </c>
      <c r="C234" s="500"/>
      <c r="D234" s="500"/>
      <c r="E234" s="500"/>
      <c r="F234" s="500"/>
      <c r="G234" s="496"/>
      <c r="H234" s="496"/>
      <c r="I234" s="493"/>
    </row>
    <row r="235" spans="2:9" ht="12">
      <c r="B235" s="498"/>
      <c r="C235" s="496"/>
      <c r="D235" s="496"/>
      <c r="E235" s="496"/>
      <c r="F235" s="496"/>
      <c r="G235" s="496"/>
      <c r="H235" s="496"/>
      <c r="I235" s="493"/>
    </row>
    <row r="236" spans="2:9" ht="51.75" customHeight="1">
      <c r="B236" s="929" t="s">
        <v>878</v>
      </c>
      <c r="C236" s="930"/>
      <c r="D236" s="930"/>
      <c r="E236" s="930"/>
      <c r="F236" s="930"/>
      <c r="G236" s="930"/>
      <c r="H236" s="930"/>
      <c r="I236" s="804" t="s">
        <v>831</v>
      </c>
    </row>
    <row r="237" spans="2:9" ht="12">
      <c r="B237" s="950" t="s">
        <v>437</v>
      </c>
      <c r="C237" s="927" t="s">
        <v>444</v>
      </c>
      <c r="D237" s="928"/>
      <c r="E237" s="927" t="s">
        <v>445</v>
      </c>
      <c r="F237" s="928"/>
      <c r="G237" s="496"/>
      <c r="H237" s="496"/>
      <c r="I237" s="493"/>
    </row>
    <row r="238" spans="2:9" ht="12">
      <c r="B238" s="951"/>
      <c r="C238" s="500" t="s">
        <v>438</v>
      </c>
      <c r="D238" s="500" t="s">
        <v>439</v>
      </c>
      <c r="E238" s="500" t="s">
        <v>438</v>
      </c>
      <c r="F238" s="500" t="s">
        <v>439</v>
      </c>
      <c r="G238" s="496"/>
      <c r="H238" s="496"/>
      <c r="I238" s="493"/>
    </row>
    <row r="239" spans="2:9" ht="12">
      <c r="B239" s="501" t="s">
        <v>513</v>
      </c>
      <c r="C239" s="500"/>
      <c r="D239" s="500"/>
      <c r="E239" s="500"/>
      <c r="F239" s="500"/>
      <c r="G239" s="496"/>
      <c r="H239" s="496"/>
      <c r="I239" s="493"/>
    </row>
    <row r="240" spans="2:9" ht="12">
      <c r="B240" s="501" t="s">
        <v>488</v>
      </c>
      <c r="C240" s="500"/>
      <c r="D240" s="500"/>
      <c r="E240" s="500"/>
      <c r="F240" s="500"/>
      <c r="G240" s="496"/>
      <c r="H240" s="496"/>
      <c r="I240" s="493"/>
    </row>
    <row r="241" spans="2:9" ht="12">
      <c r="B241" s="499" t="s">
        <v>129</v>
      </c>
      <c r="C241" s="500"/>
      <c r="D241" s="500"/>
      <c r="E241" s="500"/>
      <c r="F241" s="500"/>
      <c r="G241" s="496"/>
      <c r="H241" s="496"/>
      <c r="I241" s="493"/>
    </row>
    <row r="242" spans="2:9" ht="12">
      <c r="B242" s="498"/>
      <c r="C242" s="496"/>
      <c r="D242" s="496"/>
      <c r="E242" s="496"/>
      <c r="F242" s="496"/>
      <c r="G242" s="496"/>
      <c r="H242" s="496"/>
      <c r="I242" s="493"/>
    </row>
    <row r="243" spans="2:9" ht="55.5" customHeight="1">
      <c r="B243" s="929" t="s">
        <v>877</v>
      </c>
      <c r="C243" s="930"/>
      <c r="D243" s="930"/>
      <c r="E243" s="930"/>
      <c r="F243" s="930"/>
      <c r="G243" s="930"/>
      <c r="H243" s="930"/>
      <c r="I243" s="804" t="s">
        <v>835</v>
      </c>
    </row>
    <row r="244" spans="2:9" ht="12">
      <c r="B244" s="950" t="s">
        <v>437</v>
      </c>
      <c r="C244" s="927" t="s">
        <v>444</v>
      </c>
      <c r="D244" s="928"/>
      <c r="E244" s="927" t="s">
        <v>445</v>
      </c>
      <c r="F244" s="928"/>
      <c r="G244" s="496"/>
      <c r="H244" s="496"/>
      <c r="I244" s="493"/>
    </row>
    <row r="245" spans="2:9" ht="12">
      <c r="B245" s="951"/>
      <c r="C245" s="500" t="s">
        <v>438</v>
      </c>
      <c r="D245" s="500" t="s">
        <v>439</v>
      </c>
      <c r="E245" s="500" t="s">
        <v>438</v>
      </c>
      <c r="F245" s="500" t="s">
        <v>439</v>
      </c>
      <c r="G245" s="496"/>
      <c r="H245" s="496"/>
      <c r="I245" s="493"/>
    </row>
    <row r="246" spans="2:9" ht="12">
      <c r="B246" s="499"/>
      <c r="C246" s="500"/>
      <c r="D246" s="500"/>
      <c r="E246" s="500"/>
      <c r="F246" s="500"/>
      <c r="G246" s="496"/>
      <c r="H246" s="496"/>
      <c r="I246" s="493"/>
    </row>
    <row r="247" spans="2:9" ht="12">
      <c r="B247" s="499" t="s">
        <v>129</v>
      </c>
      <c r="C247" s="500"/>
      <c r="D247" s="500"/>
      <c r="E247" s="500"/>
      <c r="F247" s="500"/>
      <c r="G247" s="496"/>
      <c r="H247" s="496"/>
      <c r="I247" s="493"/>
    </row>
    <row r="248" spans="2:9" ht="12">
      <c r="B248" s="498"/>
      <c r="C248" s="496"/>
      <c r="D248" s="496"/>
      <c r="E248" s="496"/>
      <c r="F248" s="496"/>
      <c r="G248" s="496"/>
      <c r="H248" s="496"/>
      <c r="I248" s="493"/>
    </row>
    <row r="249" spans="2:9" ht="86.25" customHeight="1">
      <c r="B249" s="929" t="s">
        <v>876</v>
      </c>
      <c r="C249" s="930"/>
      <c r="D249" s="930"/>
      <c r="E249" s="930"/>
      <c r="F249" s="930"/>
      <c r="G249" s="930"/>
      <c r="H249" s="930"/>
      <c r="I249" s="790" t="s">
        <v>837</v>
      </c>
    </row>
    <row r="250" spans="2:9" ht="12">
      <c r="B250" s="498" t="s">
        <v>514</v>
      </c>
      <c r="C250" s="496"/>
      <c r="D250" s="496"/>
      <c r="E250" s="496"/>
      <c r="F250" s="496"/>
      <c r="G250" s="496"/>
      <c r="H250" s="496"/>
      <c r="I250" s="493"/>
    </row>
    <row r="251" spans="2:9" ht="36">
      <c r="B251" s="501" t="s">
        <v>515</v>
      </c>
      <c r="C251" s="505" t="s">
        <v>516</v>
      </c>
      <c r="D251" s="505" t="s">
        <v>517</v>
      </c>
      <c r="E251" s="505" t="s">
        <v>518</v>
      </c>
      <c r="F251" s="505" t="s">
        <v>519</v>
      </c>
      <c r="G251" s="496"/>
      <c r="H251" s="496"/>
      <c r="I251" s="493"/>
    </row>
    <row r="252" spans="2:9" ht="12">
      <c r="B252" s="501"/>
      <c r="C252" s="505"/>
      <c r="D252" s="505"/>
      <c r="E252" s="505"/>
      <c r="F252" s="505"/>
      <c r="G252" s="496"/>
      <c r="H252" s="496"/>
      <c r="I252" s="493"/>
    </row>
    <row r="253" spans="2:9" ht="12">
      <c r="B253" s="498"/>
      <c r="C253" s="496"/>
      <c r="D253" s="496"/>
      <c r="E253" s="496"/>
      <c r="F253" s="496"/>
      <c r="G253" s="496"/>
      <c r="H253" s="496"/>
      <c r="I253" s="493"/>
    </row>
    <row r="254" spans="2:9" ht="30" customHeight="1">
      <c r="B254" s="929" t="s">
        <v>875</v>
      </c>
      <c r="C254" s="930"/>
      <c r="D254" s="930"/>
      <c r="E254" s="930"/>
      <c r="F254" s="930"/>
      <c r="G254" s="930"/>
      <c r="H254" s="930"/>
      <c r="I254" s="790" t="s">
        <v>842</v>
      </c>
    </row>
    <row r="255" spans="2:9" ht="12">
      <c r="B255" s="931" t="s">
        <v>266</v>
      </c>
      <c r="C255" s="500" t="s">
        <v>520</v>
      </c>
      <c r="D255" s="500"/>
      <c r="E255" s="500" t="s">
        <v>521</v>
      </c>
      <c r="F255" s="500"/>
      <c r="G255" s="496"/>
      <c r="H255" s="496"/>
      <c r="I255" s="493"/>
    </row>
    <row r="256" spans="2:9" ht="12">
      <c r="B256" s="931"/>
      <c r="C256" s="500" t="s">
        <v>438</v>
      </c>
      <c r="D256" s="500" t="s">
        <v>439</v>
      </c>
      <c r="E256" s="500" t="s">
        <v>438</v>
      </c>
      <c r="F256" s="500" t="s">
        <v>439</v>
      </c>
      <c r="G256" s="496"/>
      <c r="H256" s="496"/>
      <c r="I256" s="493"/>
    </row>
    <row r="257" spans="2:9" ht="12">
      <c r="B257" s="499" t="s">
        <v>522</v>
      </c>
      <c r="C257" s="500"/>
      <c r="D257" s="500"/>
      <c r="E257" s="500"/>
      <c r="F257" s="500"/>
      <c r="G257" s="496"/>
      <c r="H257" s="496"/>
      <c r="I257" s="493"/>
    </row>
    <row r="258" spans="2:9" ht="12">
      <c r="B258" s="499" t="s">
        <v>523</v>
      </c>
      <c r="C258" s="500"/>
      <c r="D258" s="500"/>
      <c r="E258" s="500"/>
      <c r="F258" s="500"/>
      <c r="G258" s="496"/>
      <c r="H258" s="496"/>
      <c r="I258" s="493"/>
    </row>
    <row r="259" spans="2:9" ht="12">
      <c r="B259" s="499" t="s">
        <v>524</v>
      </c>
      <c r="C259" s="500"/>
      <c r="D259" s="500"/>
      <c r="E259" s="500"/>
      <c r="F259" s="500"/>
      <c r="G259" s="496"/>
      <c r="H259" s="496"/>
      <c r="I259" s="493"/>
    </row>
    <row r="260" spans="2:9" ht="12">
      <c r="B260" s="498"/>
      <c r="C260" s="496"/>
      <c r="D260" s="496"/>
      <c r="E260" s="496"/>
      <c r="F260" s="496"/>
      <c r="G260" s="496"/>
      <c r="H260" s="496"/>
      <c r="I260" s="493"/>
    </row>
    <row r="261" spans="2:9" ht="12">
      <c r="B261" s="499"/>
      <c r="C261" s="500" t="s">
        <v>438</v>
      </c>
      <c r="D261" s="500" t="s">
        <v>439</v>
      </c>
      <c r="E261" s="496"/>
      <c r="F261" s="496"/>
      <c r="G261" s="496"/>
      <c r="H261" s="496"/>
      <c r="I261" s="493"/>
    </row>
    <row r="262" spans="2:9" ht="12">
      <c r="B262" s="499" t="s">
        <v>525</v>
      </c>
      <c r="C262" s="500"/>
      <c r="D262" s="500"/>
      <c r="E262" s="496"/>
      <c r="F262" s="496"/>
      <c r="G262" s="496"/>
      <c r="H262" s="496"/>
      <c r="I262" s="493"/>
    </row>
    <row r="263" spans="2:9" ht="12">
      <c r="B263" s="499"/>
      <c r="C263" s="500"/>
      <c r="D263" s="500"/>
      <c r="E263" s="496"/>
      <c r="F263" s="496"/>
      <c r="G263" s="496"/>
      <c r="H263" s="496"/>
      <c r="I263" s="493"/>
    </row>
    <row r="264" spans="2:9" ht="12">
      <c r="B264" s="498"/>
      <c r="C264" s="496"/>
      <c r="D264" s="496"/>
      <c r="E264" s="496"/>
      <c r="F264" s="496"/>
      <c r="G264" s="496"/>
      <c r="H264" s="496"/>
      <c r="I264" s="493"/>
    </row>
    <row r="265" spans="2:9" ht="12">
      <c r="B265" s="498" t="s">
        <v>526</v>
      </c>
      <c r="C265" s="496"/>
      <c r="D265" s="496"/>
      <c r="E265" s="496"/>
      <c r="F265" s="496"/>
      <c r="G265" s="496"/>
      <c r="H265" s="496"/>
      <c r="I265" s="493"/>
    </row>
    <row r="266" spans="2:9" ht="12">
      <c r="B266" s="499"/>
      <c r="C266" s="500" t="s">
        <v>438</v>
      </c>
      <c r="D266" s="500" t="s">
        <v>439</v>
      </c>
      <c r="E266" s="496"/>
      <c r="F266" s="496"/>
      <c r="G266" s="496"/>
      <c r="H266" s="496"/>
      <c r="I266" s="493"/>
    </row>
    <row r="267" spans="2:9" ht="12">
      <c r="B267" s="499" t="s">
        <v>527</v>
      </c>
      <c r="C267" s="500"/>
      <c r="D267" s="500"/>
      <c r="E267" s="496"/>
      <c r="F267" s="496"/>
      <c r="G267" s="496"/>
      <c r="H267" s="496"/>
      <c r="I267" s="493"/>
    </row>
    <row r="268" spans="2:9" ht="12">
      <c r="B268" s="499" t="s">
        <v>528</v>
      </c>
      <c r="C268" s="500"/>
      <c r="D268" s="500"/>
      <c r="E268" s="496"/>
      <c r="F268" s="496"/>
      <c r="G268" s="496"/>
      <c r="H268" s="496"/>
      <c r="I268" s="493"/>
    </row>
    <row r="269" spans="2:9" ht="12">
      <c r="B269" s="499" t="s">
        <v>529</v>
      </c>
      <c r="C269" s="500"/>
      <c r="D269" s="500"/>
      <c r="E269" s="496"/>
      <c r="F269" s="496"/>
      <c r="G269" s="496"/>
      <c r="H269" s="496"/>
      <c r="I269" s="493"/>
    </row>
    <row r="270" spans="2:9" ht="12">
      <c r="B270" s="499" t="s">
        <v>530</v>
      </c>
      <c r="C270" s="500"/>
      <c r="D270" s="500"/>
      <c r="E270" s="496"/>
      <c r="F270" s="496"/>
      <c r="G270" s="496"/>
      <c r="H270" s="496"/>
      <c r="I270" s="493"/>
    </row>
    <row r="271" spans="2:9" ht="12">
      <c r="B271" s="498"/>
      <c r="C271" s="496"/>
      <c r="D271" s="496"/>
      <c r="E271" s="496"/>
      <c r="F271" s="496"/>
      <c r="G271" s="496"/>
      <c r="H271" s="496"/>
      <c r="I271" s="493"/>
    </row>
    <row r="272" spans="2:9" s="496" customFormat="1" ht="12">
      <c r="B272" s="498" t="s">
        <v>531</v>
      </c>
      <c r="I272" s="493"/>
    </row>
    <row r="273" spans="2:9" ht="12">
      <c r="B273" s="499"/>
      <c r="C273" s="500" t="s">
        <v>438</v>
      </c>
      <c r="D273" s="500" t="s">
        <v>439</v>
      </c>
      <c r="E273" s="496"/>
      <c r="F273" s="496"/>
      <c r="G273" s="496"/>
      <c r="H273" s="496"/>
      <c r="I273" s="493"/>
    </row>
    <row r="274" spans="2:9" ht="12">
      <c r="B274" s="499" t="s">
        <v>532</v>
      </c>
      <c r="C274" s="500"/>
      <c r="D274" s="500"/>
      <c r="E274" s="496"/>
      <c r="F274" s="496"/>
      <c r="G274" s="496"/>
      <c r="H274" s="496"/>
      <c r="I274" s="493"/>
    </row>
    <row r="275" spans="2:9" ht="12">
      <c r="B275" s="499" t="s">
        <v>533</v>
      </c>
      <c r="C275" s="500"/>
      <c r="D275" s="500"/>
      <c r="E275" s="496"/>
      <c r="F275" s="496"/>
      <c r="G275" s="496"/>
      <c r="H275" s="496"/>
      <c r="I275" s="493"/>
    </row>
    <row r="276" spans="2:9" ht="12">
      <c r="B276" s="499" t="s">
        <v>521</v>
      </c>
      <c r="C276" s="500"/>
      <c r="D276" s="500"/>
      <c r="E276" s="496"/>
      <c r="F276" s="496"/>
      <c r="G276" s="496"/>
      <c r="H276" s="496"/>
      <c r="I276" s="493"/>
    </row>
    <row r="277" spans="2:9" ht="12">
      <c r="B277" s="499" t="s">
        <v>529</v>
      </c>
      <c r="C277" s="500"/>
      <c r="D277" s="500"/>
      <c r="E277" s="496"/>
      <c r="F277" s="496"/>
      <c r="G277" s="496"/>
      <c r="H277" s="496"/>
      <c r="I277" s="493"/>
    </row>
    <row r="278" spans="2:9" ht="12">
      <c r="B278" s="499" t="s">
        <v>534</v>
      </c>
      <c r="C278" s="500"/>
      <c r="D278" s="500"/>
      <c r="E278" s="496"/>
      <c r="F278" s="496"/>
      <c r="G278" s="496"/>
      <c r="H278" s="496"/>
      <c r="I278" s="493"/>
    </row>
    <row r="279" spans="2:9" ht="12">
      <c r="B279" s="499" t="s">
        <v>535</v>
      </c>
      <c r="C279" s="500"/>
      <c r="D279" s="500"/>
      <c r="E279" s="496"/>
      <c r="F279" s="496"/>
      <c r="G279" s="496"/>
      <c r="H279" s="496"/>
      <c r="I279" s="493"/>
    </row>
    <row r="280" spans="2:9" ht="12">
      <c r="B280" s="499" t="s">
        <v>536</v>
      </c>
      <c r="C280" s="500"/>
      <c r="D280" s="500"/>
      <c r="E280" s="496"/>
      <c r="F280" s="496"/>
      <c r="G280" s="496"/>
      <c r="H280" s="496"/>
      <c r="I280" s="493"/>
    </row>
    <row r="281" spans="2:9" ht="12">
      <c r="B281" s="499" t="s">
        <v>537</v>
      </c>
      <c r="C281" s="500"/>
      <c r="D281" s="500"/>
      <c r="E281" s="496"/>
      <c r="F281" s="496"/>
      <c r="G281" s="496"/>
      <c r="H281" s="496"/>
      <c r="I281" s="493"/>
    </row>
    <row r="282" spans="2:9" ht="12">
      <c r="B282" s="498"/>
      <c r="C282" s="496"/>
      <c r="D282" s="496"/>
      <c r="E282" s="496"/>
      <c r="F282" s="496"/>
      <c r="G282" s="496"/>
      <c r="H282" s="496"/>
      <c r="I282" s="493"/>
    </row>
    <row r="283" spans="2:9" ht="67.5" customHeight="1">
      <c r="B283" s="929" t="s">
        <v>839</v>
      </c>
      <c r="C283" s="930"/>
      <c r="D283" s="930"/>
      <c r="E283" s="930"/>
      <c r="F283" s="930"/>
      <c r="G283" s="930"/>
      <c r="H283" s="930"/>
      <c r="I283" s="493"/>
    </row>
    <row r="284" spans="2:9" ht="12">
      <c r="B284" s="499"/>
      <c r="C284" s="500" t="s">
        <v>438</v>
      </c>
      <c r="D284" s="500" t="s">
        <v>439</v>
      </c>
      <c r="E284" s="496"/>
      <c r="F284" s="496"/>
      <c r="G284" s="496"/>
      <c r="H284" s="496"/>
      <c r="I284" s="493"/>
    </row>
    <row r="285" spans="2:9" ht="12">
      <c r="B285" s="499" t="s">
        <v>538</v>
      </c>
      <c r="C285" s="500"/>
      <c r="D285" s="500"/>
      <c r="E285" s="496"/>
      <c r="F285" s="496"/>
      <c r="G285" s="496"/>
      <c r="H285" s="496"/>
      <c r="I285" s="493"/>
    </row>
    <row r="286" spans="2:9" ht="12">
      <c r="B286" s="499" t="s">
        <v>539</v>
      </c>
      <c r="C286" s="500"/>
      <c r="D286" s="500"/>
      <c r="E286" s="496"/>
      <c r="F286" s="496"/>
      <c r="G286" s="496"/>
      <c r="H286" s="496"/>
      <c r="I286" s="493"/>
    </row>
    <row r="287" spans="2:9" ht="12">
      <c r="B287" s="499" t="s">
        <v>540</v>
      </c>
      <c r="C287" s="500"/>
      <c r="D287" s="500"/>
      <c r="E287" s="496"/>
      <c r="F287" s="496"/>
      <c r="G287" s="496"/>
      <c r="H287" s="496"/>
      <c r="I287" s="493"/>
    </row>
    <row r="288" spans="2:9" ht="12">
      <c r="B288" s="498"/>
      <c r="C288" s="496"/>
      <c r="D288" s="496"/>
      <c r="E288" s="496"/>
      <c r="F288" s="496"/>
      <c r="G288" s="496"/>
      <c r="H288" s="496"/>
      <c r="I288" s="493"/>
    </row>
    <row r="289" spans="2:9" ht="12">
      <c r="B289" s="979" t="s">
        <v>874</v>
      </c>
      <c r="C289" s="980"/>
      <c r="D289" s="980"/>
      <c r="E289" s="980"/>
      <c r="F289" s="980"/>
      <c r="G289" s="980"/>
      <c r="H289" s="980"/>
      <c r="I289" s="804" t="s">
        <v>843</v>
      </c>
    </row>
    <row r="290" spans="2:9" ht="12">
      <c r="B290" s="499" t="s">
        <v>541</v>
      </c>
      <c r="C290" s="500" t="s">
        <v>542</v>
      </c>
      <c r="D290" s="500" t="s">
        <v>543</v>
      </c>
      <c r="E290" s="496"/>
      <c r="F290" s="496"/>
      <c r="G290" s="496"/>
      <c r="H290" s="496"/>
      <c r="I290" s="493"/>
    </row>
    <row r="291" spans="2:9" ht="12">
      <c r="B291" s="499"/>
      <c r="C291" s="500"/>
      <c r="D291" s="500"/>
      <c r="E291" s="496"/>
      <c r="F291" s="496"/>
      <c r="G291" s="496"/>
      <c r="H291" s="496"/>
      <c r="I291" s="493"/>
    </row>
    <row r="292" spans="2:9" ht="12">
      <c r="B292" s="498"/>
      <c r="C292" s="496"/>
      <c r="D292" s="496"/>
      <c r="E292" s="496"/>
      <c r="F292" s="496"/>
      <c r="G292" s="496"/>
      <c r="H292" s="496"/>
      <c r="I292" s="493"/>
    </row>
    <row r="293" spans="2:9" ht="12">
      <c r="B293" s="979" t="s">
        <v>873</v>
      </c>
      <c r="C293" s="980"/>
      <c r="D293" s="980"/>
      <c r="E293" s="980"/>
      <c r="F293" s="980"/>
      <c r="G293" s="980"/>
      <c r="H293" s="980"/>
      <c r="I293" s="804" t="s">
        <v>843</v>
      </c>
    </row>
    <row r="294" spans="2:9" ht="12">
      <c r="B294" s="981" t="s">
        <v>544</v>
      </c>
      <c r="C294" s="983" t="s">
        <v>545</v>
      </c>
      <c r="D294" s="983" t="s">
        <v>546</v>
      </c>
      <c r="E294" s="927" t="s">
        <v>547</v>
      </c>
      <c r="F294" s="959"/>
      <c r="G294" s="928"/>
      <c r="H294" s="496"/>
      <c r="I294" s="493"/>
    </row>
    <row r="295" spans="2:9" ht="24">
      <c r="B295" s="982"/>
      <c r="C295" s="984"/>
      <c r="D295" s="984"/>
      <c r="E295" s="505" t="s">
        <v>542</v>
      </c>
      <c r="F295" s="505" t="s">
        <v>548</v>
      </c>
      <c r="G295" s="505" t="s">
        <v>549</v>
      </c>
      <c r="H295" s="496"/>
      <c r="I295" s="493"/>
    </row>
    <row r="296" spans="2:9" ht="12">
      <c r="B296" s="499"/>
      <c r="C296" s="500"/>
      <c r="D296" s="500"/>
      <c r="E296" s="500"/>
      <c r="F296" s="500"/>
      <c r="G296" s="500"/>
      <c r="H296" s="496"/>
      <c r="I296" s="493"/>
    </row>
    <row r="297" spans="2:9" ht="12">
      <c r="B297" s="498"/>
      <c r="C297" s="496"/>
      <c r="D297" s="496"/>
      <c r="E297" s="496"/>
      <c r="F297" s="496"/>
      <c r="G297" s="496"/>
      <c r="H297" s="496"/>
      <c r="I297" s="493"/>
    </row>
    <row r="298" spans="2:9" ht="12">
      <c r="B298" s="506" t="s">
        <v>550</v>
      </c>
      <c r="C298" s="496"/>
      <c r="D298" s="496"/>
      <c r="E298" s="496"/>
      <c r="F298" s="496"/>
      <c r="G298" s="496"/>
      <c r="H298" s="496"/>
      <c r="I298" s="493"/>
    </row>
    <row r="299" spans="2:9" ht="35.25" customHeight="1">
      <c r="B299" s="929" t="s">
        <v>672</v>
      </c>
      <c r="C299" s="930"/>
      <c r="D299" s="930"/>
      <c r="E299" s="930"/>
      <c r="F299" s="930"/>
      <c r="G299" s="930"/>
      <c r="H299" s="930"/>
      <c r="I299" s="804" t="s">
        <v>844</v>
      </c>
    </row>
    <row r="300" spans="2:9" ht="12">
      <c r="B300" s="499" t="s">
        <v>437</v>
      </c>
      <c r="C300" s="500" t="s">
        <v>438</v>
      </c>
      <c r="D300" s="500" t="s">
        <v>439</v>
      </c>
      <c r="E300" s="496"/>
      <c r="F300" s="496"/>
      <c r="G300" s="496"/>
      <c r="H300" s="496"/>
      <c r="I300" s="493"/>
    </row>
    <row r="301" spans="2:9" ht="12">
      <c r="B301" s="499" t="s">
        <v>551</v>
      </c>
      <c r="C301" s="500"/>
      <c r="D301" s="500"/>
      <c r="E301" s="496"/>
      <c r="F301" s="496"/>
      <c r="G301" s="496"/>
      <c r="H301" s="496"/>
      <c r="I301" s="493"/>
    </row>
    <row r="302" spans="2:9" ht="12">
      <c r="B302" s="499" t="s">
        <v>552</v>
      </c>
      <c r="C302" s="500"/>
      <c r="D302" s="500"/>
      <c r="E302" s="496"/>
      <c r="F302" s="496"/>
      <c r="G302" s="496"/>
      <c r="H302" s="496"/>
      <c r="I302" s="493"/>
    </row>
    <row r="303" spans="2:9" ht="12">
      <c r="B303" s="499" t="s">
        <v>553</v>
      </c>
      <c r="C303" s="500"/>
      <c r="D303" s="500"/>
      <c r="E303" s="496"/>
      <c r="F303" s="496"/>
      <c r="G303" s="496"/>
      <c r="H303" s="496"/>
      <c r="I303" s="493"/>
    </row>
    <row r="304" spans="2:9" ht="12">
      <c r="B304" s="499" t="s">
        <v>488</v>
      </c>
      <c r="C304" s="500"/>
      <c r="D304" s="500"/>
      <c r="E304" s="496"/>
      <c r="F304" s="496"/>
      <c r="G304" s="496"/>
      <c r="H304" s="496"/>
      <c r="I304" s="493"/>
    </row>
    <row r="305" spans="2:9" ht="12">
      <c r="B305" s="499" t="s">
        <v>129</v>
      </c>
      <c r="C305" s="500"/>
      <c r="D305" s="500"/>
      <c r="E305" s="496"/>
      <c r="F305" s="496"/>
      <c r="G305" s="496"/>
      <c r="H305" s="496"/>
      <c r="I305" s="493"/>
    </row>
    <row r="306" spans="2:9" ht="12">
      <c r="B306" s="498"/>
      <c r="C306" s="496"/>
      <c r="D306" s="496"/>
      <c r="E306" s="496"/>
      <c r="F306" s="496"/>
      <c r="G306" s="496"/>
      <c r="H306" s="496"/>
      <c r="I306" s="493"/>
    </row>
    <row r="307" spans="2:9" ht="12">
      <c r="B307" s="979" t="s">
        <v>554</v>
      </c>
      <c r="C307" s="985"/>
      <c r="D307" s="985"/>
      <c r="E307" s="985"/>
      <c r="F307" s="985"/>
      <c r="G307" s="985"/>
      <c r="H307" s="985"/>
      <c r="I307" s="804" t="s">
        <v>845</v>
      </c>
    </row>
    <row r="308" spans="2:9" ht="12">
      <c r="B308" s="498"/>
      <c r="C308" s="496"/>
      <c r="D308" s="496"/>
      <c r="E308" s="496"/>
      <c r="F308" s="496"/>
      <c r="G308" s="496"/>
      <c r="H308" s="496"/>
      <c r="I308" s="493"/>
    </row>
    <row r="309" spans="2:9" ht="42.75" customHeight="1">
      <c r="B309" s="929" t="s">
        <v>673</v>
      </c>
      <c r="C309" s="930"/>
      <c r="D309" s="930"/>
      <c r="E309" s="930"/>
      <c r="F309" s="930"/>
      <c r="G309" s="930"/>
      <c r="H309" s="930"/>
      <c r="I309" s="493" t="s">
        <v>555</v>
      </c>
    </row>
    <row r="310" spans="2:9" ht="12">
      <c r="B310" s="499" t="s">
        <v>437</v>
      </c>
      <c r="C310" s="500" t="s">
        <v>438</v>
      </c>
      <c r="D310" s="500" t="s">
        <v>439</v>
      </c>
      <c r="E310" s="496"/>
      <c r="F310" s="496"/>
      <c r="G310" s="496"/>
      <c r="H310" s="496"/>
      <c r="I310" s="493"/>
    </row>
    <row r="311" spans="2:9" ht="12">
      <c r="B311" s="499" t="s">
        <v>556</v>
      </c>
      <c r="C311" s="500"/>
      <c r="D311" s="500"/>
      <c r="E311" s="496"/>
      <c r="F311" s="496"/>
      <c r="G311" s="496"/>
      <c r="H311" s="496"/>
      <c r="I311" s="493"/>
    </row>
    <row r="312" spans="2:9" ht="12">
      <c r="B312" s="499" t="s">
        <v>552</v>
      </c>
      <c r="C312" s="500"/>
      <c r="D312" s="500"/>
      <c r="E312" s="496"/>
      <c r="F312" s="496"/>
      <c r="G312" s="496"/>
      <c r="H312" s="496"/>
      <c r="I312" s="493"/>
    </row>
    <row r="313" spans="2:9" ht="12">
      <c r="B313" s="499" t="s">
        <v>553</v>
      </c>
      <c r="C313" s="500"/>
      <c r="D313" s="500"/>
      <c r="E313" s="496"/>
      <c r="F313" s="496"/>
      <c r="G313" s="496"/>
      <c r="H313" s="496"/>
      <c r="I313" s="493"/>
    </row>
    <row r="314" spans="2:9" ht="12">
      <c r="B314" s="499" t="s">
        <v>383</v>
      </c>
      <c r="C314" s="500"/>
      <c r="D314" s="500"/>
      <c r="E314" s="496"/>
      <c r="F314" s="496"/>
      <c r="G314" s="496"/>
      <c r="H314" s="496"/>
      <c r="I314" s="493"/>
    </row>
    <row r="315" spans="2:9" ht="12">
      <c r="B315" s="499" t="s">
        <v>129</v>
      </c>
      <c r="C315" s="500"/>
      <c r="D315" s="500"/>
      <c r="E315" s="496"/>
      <c r="F315" s="496"/>
      <c r="G315" s="496"/>
      <c r="H315" s="496"/>
      <c r="I315" s="493"/>
    </row>
    <row r="316" spans="2:9" ht="12">
      <c r="B316" s="498"/>
      <c r="C316" s="496"/>
      <c r="D316" s="496"/>
      <c r="E316" s="496"/>
      <c r="F316" s="496"/>
      <c r="G316" s="496"/>
      <c r="H316" s="496"/>
      <c r="I316" s="493"/>
    </row>
    <row r="317" spans="2:9" ht="24">
      <c r="B317" s="524" t="s">
        <v>674</v>
      </c>
      <c r="C317" s="496"/>
      <c r="D317" s="496"/>
      <c r="E317" s="496"/>
      <c r="F317" s="496"/>
      <c r="G317" s="496"/>
      <c r="H317" s="496"/>
      <c r="I317" s="493"/>
    </row>
    <row r="318" spans="2:9" ht="12">
      <c r="B318" s="499" t="s">
        <v>437</v>
      </c>
      <c r="C318" s="500" t="s">
        <v>438</v>
      </c>
      <c r="D318" s="500" t="s">
        <v>439</v>
      </c>
      <c r="E318" s="496"/>
      <c r="F318" s="496"/>
      <c r="G318" s="496"/>
      <c r="H318" s="496"/>
      <c r="I318" s="493"/>
    </row>
    <row r="319" spans="2:9" ht="12">
      <c r="B319" s="499" t="s">
        <v>557</v>
      </c>
      <c r="C319" s="500"/>
      <c r="D319" s="500"/>
      <c r="E319" s="496"/>
      <c r="F319" s="496"/>
      <c r="G319" s="496"/>
      <c r="H319" s="496"/>
      <c r="I319" s="493"/>
    </row>
    <row r="320" spans="2:9" ht="12">
      <c r="B320" s="499" t="s">
        <v>558</v>
      </c>
      <c r="C320" s="500"/>
      <c r="D320" s="500"/>
      <c r="E320" s="496"/>
      <c r="F320" s="496"/>
      <c r="G320" s="496"/>
      <c r="H320" s="496"/>
      <c r="I320" s="493"/>
    </row>
    <row r="321" spans="2:9" ht="12">
      <c r="B321" s="499" t="s">
        <v>559</v>
      </c>
      <c r="C321" s="500"/>
      <c r="D321" s="500"/>
      <c r="E321" s="496"/>
      <c r="F321" s="496"/>
      <c r="G321" s="496"/>
      <c r="H321" s="496"/>
      <c r="I321" s="493"/>
    </row>
    <row r="322" spans="2:9" ht="12">
      <c r="B322" s="499" t="s">
        <v>560</v>
      </c>
      <c r="C322" s="500"/>
      <c r="D322" s="500"/>
      <c r="E322" s="496"/>
      <c r="F322" s="496"/>
      <c r="G322" s="496"/>
      <c r="H322" s="496"/>
      <c r="I322" s="493"/>
    </row>
    <row r="323" spans="2:9" ht="12">
      <c r="B323" s="498"/>
      <c r="C323" s="496"/>
      <c r="D323" s="496"/>
      <c r="E323" s="496"/>
      <c r="F323" s="496"/>
      <c r="G323" s="496"/>
      <c r="H323" s="496"/>
      <c r="I323" s="493"/>
    </row>
    <row r="324" spans="2:9" ht="12">
      <c r="B324" s="986" t="s">
        <v>561</v>
      </c>
      <c r="C324" s="987"/>
      <c r="D324" s="987"/>
      <c r="E324" s="987"/>
      <c r="F324" s="987"/>
      <c r="G324" s="987"/>
      <c r="H324" s="987"/>
      <c r="I324" s="790" t="s">
        <v>846</v>
      </c>
    </row>
    <row r="325" spans="2:9" ht="12">
      <c r="B325" s="499"/>
      <c r="C325" s="927" t="s">
        <v>562</v>
      </c>
      <c r="D325" s="959"/>
      <c r="E325" s="959"/>
      <c r="F325" s="959"/>
      <c r="G325" s="959"/>
      <c r="H325" s="928"/>
      <c r="I325" s="493"/>
    </row>
    <row r="326" spans="2:9" ht="24">
      <c r="B326" s="499"/>
      <c r="C326" s="500" t="s">
        <v>563</v>
      </c>
      <c r="D326" s="706" t="s">
        <v>595</v>
      </c>
      <c r="E326" s="500" t="s">
        <v>383</v>
      </c>
      <c r="F326" s="500" t="s">
        <v>564</v>
      </c>
      <c r="G326" s="500" t="s">
        <v>565</v>
      </c>
      <c r="H326" s="500" t="s">
        <v>566</v>
      </c>
      <c r="I326" s="493"/>
    </row>
    <row r="327" spans="2:9" ht="12">
      <c r="B327" s="499" t="s">
        <v>567</v>
      </c>
      <c r="C327" s="500"/>
      <c r="D327" s="500"/>
      <c r="E327" s="500"/>
      <c r="F327" s="500"/>
      <c r="G327" s="500"/>
      <c r="H327" s="500"/>
      <c r="I327" s="493"/>
    </row>
    <row r="328" spans="2:9" ht="12">
      <c r="B328" s="499" t="s">
        <v>568</v>
      </c>
      <c r="C328" s="500"/>
      <c r="D328" s="500"/>
      <c r="E328" s="500"/>
      <c r="F328" s="500"/>
      <c r="G328" s="500"/>
      <c r="H328" s="500"/>
      <c r="I328" s="493"/>
    </row>
    <row r="329" spans="2:9" ht="12">
      <c r="B329" s="499" t="s">
        <v>569</v>
      </c>
      <c r="C329" s="500"/>
      <c r="D329" s="500"/>
      <c r="E329" s="500"/>
      <c r="F329" s="500"/>
      <c r="G329" s="500"/>
      <c r="H329" s="500"/>
      <c r="I329" s="493"/>
    </row>
    <row r="330" spans="2:9" ht="12">
      <c r="B330" s="499" t="s">
        <v>68</v>
      </c>
      <c r="C330" s="500"/>
      <c r="D330" s="500"/>
      <c r="E330" s="500"/>
      <c r="F330" s="500"/>
      <c r="G330" s="500"/>
      <c r="H330" s="500"/>
      <c r="I330" s="493"/>
    </row>
    <row r="331" spans="2:9" ht="12">
      <c r="B331" s="499" t="s">
        <v>83</v>
      </c>
      <c r="C331" s="500"/>
      <c r="D331" s="500"/>
      <c r="E331" s="500"/>
      <c r="F331" s="500"/>
      <c r="G331" s="500"/>
      <c r="H331" s="500"/>
      <c r="I331" s="493"/>
    </row>
    <row r="332" spans="2:9" ht="12">
      <c r="B332" s="499" t="s">
        <v>383</v>
      </c>
      <c r="C332" s="500"/>
      <c r="D332" s="500"/>
      <c r="E332" s="500"/>
      <c r="F332" s="500"/>
      <c r="G332" s="500"/>
      <c r="H332" s="500"/>
      <c r="I332" s="493"/>
    </row>
    <row r="333" spans="2:9" ht="12">
      <c r="B333" s="499" t="s">
        <v>570</v>
      </c>
      <c r="C333" s="500"/>
      <c r="D333" s="500"/>
      <c r="E333" s="500"/>
      <c r="F333" s="500"/>
      <c r="G333" s="500"/>
      <c r="H333" s="500"/>
      <c r="I333" s="493"/>
    </row>
    <row r="334" spans="2:9" ht="12">
      <c r="B334" s="499" t="s">
        <v>571</v>
      </c>
      <c r="C334" s="500"/>
      <c r="D334" s="500"/>
      <c r="E334" s="500"/>
      <c r="F334" s="500"/>
      <c r="G334" s="500"/>
      <c r="H334" s="500"/>
      <c r="I334" s="493"/>
    </row>
    <row r="335" spans="2:9" ht="12">
      <c r="B335" s="499"/>
      <c r="C335" s="927" t="s">
        <v>572</v>
      </c>
      <c r="D335" s="959"/>
      <c r="E335" s="959"/>
      <c r="F335" s="959"/>
      <c r="G335" s="959"/>
      <c r="H335" s="928"/>
      <c r="I335" s="493"/>
    </row>
    <row r="336" spans="2:9" ht="24">
      <c r="B336" s="499"/>
      <c r="C336" s="500" t="s">
        <v>563</v>
      </c>
      <c r="D336" s="706" t="s">
        <v>740</v>
      </c>
      <c r="E336" s="500" t="s">
        <v>383</v>
      </c>
      <c r="F336" s="500" t="s">
        <v>564</v>
      </c>
      <c r="G336" s="500" t="s">
        <v>565</v>
      </c>
      <c r="H336" s="500" t="s">
        <v>566</v>
      </c>
      <c r="I336" s="493"/>
    </row>
    <row r="337" spans="2:9" ht="12">
      <c r="B337" s="585" t="s">
        <v>676</v>
      </c>
      <c r="C337" s="500"/>
      <c r="D337" s="500"/>
      <c r="E337" s="500"/>
      <c r="F337" s="500"/>
      <c r="G337" s="500"/>
      <c r="H337" s="500"/>
      <c r="I337" s="493"/>
    </row>
    <row r="338" spans="2:9" ht="12">
      <c r="B338" s="499" t="s">
        <v>258</v>
      </c>
      <c r="C338" s="500"/>
      <c r="D338" s="500"/>
      <c r="E338" s="500"/>
      <c r="F338" s="500"/>
      <c r="G338" s="500"/>
      <c r="H338" s="500"/>
      <c r="I338" s="493"/>
    </row>
    <row r="339" spans="2:9" ht="12">
      <c r="B339" s="499" t="s">
        <v>46</v>
      </c>
      <c r="C339" s="500"/>
      <c r="D339" s="500"/>
      <c r="E339" s="500"/>
      <c r="F339" s="500"/>
      <c r="G339" s="500"/>
      <c r="H339" s="500"/>
      <c r="I339" s="493"/>
    </row>
    <row r="340" spans="2:9" ht="12">
      <c r="B340" s="499" t="s">
        <v>573</v>
      </c>
      <c r="C340" s="500"/>
      <c r="D340" s="500"/>
      <c r="E340" s="500"/>
      <c r="F340" s="500"/>
      <c r="G340" s="500"/>
      <c r="H340" s="500"/>
      <c r="I340" s="493"/>
    </row>
    <row r="341" spans="2:9" ht="12">
      <c r="B341" s="499" t="s">
        <v>62</v>
      </c>
      <c r="C341" s="500"/>
      <c r="D341" s="500"/>
      <c r="E341" s="500"/>
      <c r="F341" s="500"/>
      <c r="G341" s="500"/>
      <c r="H341" s="500"/>
      <c r="I341" s="493"/>
    </row>
    <row r="342" spans="2:9" ht="12">
      <c r="B342" s="499" t="s">
        <v>570</v>
      </c>
      <c r="C342" s="500"/>
      <c r="D342" s="500"/>
      <c r="E342" s="500"/>
      <c r="F342" s="500"/>
      <c r="G342" s="500"/>
      <c r="H342" s="500"/>
      <c r="I342" s="493"/>
    </row>
    <row r="343" spans="2:9" ht="12">
      <c r="B343" s="499" t="s">
        <v>571</v>
      </c>
      <c r="C343" s="500"/>
      <c r="D343" s="500"/>
      <c r="E343" s="500"/>
      <c r="F343" s="500"/>
      <c r="G343" s="500"/>
      <c r="H343" s="500"/>
      <c r="I343" s="493"/>
    </row>
    <row r="344" spans="2:9" ht="12">
      <c r="B344" s="498"/>
      <c r="C344" s="496"/>
      <c r="D344" s="496"/>
      <c r="E344" s="496"/>
      <c r="F344" s="496"/>
      <c r="G344" s="496"/>
      <c r="H344" s="496"/>
      <c r="I344" s="493"/>
    </row>
    <row r="345" spans="2:9" ht="72" customHeight="1">
      <c r="B345" s="929" t="s">
        <v>872</v>
      </c>
      <c r="C345" s="930"/>
      <c r="D345" s="930"/>
      <c r="E345" s="930"/>
      <c r="F345" s="930"/>
      <c r="G345" s="930"/>
      <c r="H345" s="930"/>
      <c r="I345" s="790" t="s">
        <v>847</v>
      </c>
    </row>
    <row r="346" spans="2:9" ht="36">
      <c r="B346" s="507"/>
      <c r="C346" s="508" t="s">
        <v>574</v>
      </c>
      <c r="D346" s="508" t="s">
        <v>575</v>
      </c>
      <c r="E346" s="500" t="s">
        <v>565</v>
      </c>
      <c r="F346" s="500" t="s">
        <v>566</v>
      </c>
      <c r="G346" s="509"/>
      <c r="H346" s="496"/>
      <c r="I346" s="493"/>
    </row>
    <row r="347" spans="2:9" ht="12">
      <c r="B347" s="499" t="s">
        <v>568</v>
      </c>
      <c r="C347" s="500"/>
      <c r="D347" s="500"/>
      <c r="E347" s="500"/>
      <c r="F347" s="500"/>
      <c r="G347" s="496"/>
      <c r="H347" s="496"/>
      <c r="I347" s="493"/>
    </row>
    <row r="348" spans="2:9" ht="12">
      <c r="B348" s="499" t="s">
        <v>569</v>
      </c>
      <c r="C348" s="500"/>
      <c r="D348" s="500"/>
      <c r="E348" s="500"/>
      <c r="F348" s="500"/>
      <c r="G348" s="496"/>
      <c r="H348" s="496"/>
      <c r="I348" s="493"/>
    </row>
    <row r="349" spans="2:9" ht="12">
      <c r="B349" s="499" t="s">
        <v>68</v>
      </c>
      <c r="C349" s="500"/>
      <c r="D349" s="500"/>
      <c r="E349" s="500"/>
      <c r="F349" s="500"/>
      <c r="G349" s="496"/>
      <c r="H349" s="496"/>
      <c r="I349" s="493"/>
    </row>
    <row r="350" spans="2:9" ht="12">
      <c r="B350" s="499" t="s">
        <v>80</v>
      </c>
      <c r="C350" s="500"/>
      <c r="D350" s="500"/>
      <c r="E350" s="500"/>
      <c r="F350" s="500"/>
      <c r="G350" s="496"/>
      <c r="H350" s="496"/>
      <c r="I350" s="493"/>
    </row>
    <row r="351" spans="2:9" ht="12">
      <c r="B351" s="499" t="s">
        <v>85</v>
      </c>
      <c r="C351" s="500"/>
      <c r="D351" s="500"/>
      <c r="E351" s="500"/>
      <c r="F351" s="500"/>
      <c r="G351" s="496"/>
      <c r="H351" s="496"/>
      <c r="I351" s="493"/>
    </row>
    <row r="352" spans="2:9" ht="12">
      <c r="B352" s="499" t="s">
        <v>383</v>
      </c>
      <c r="C352" s="500"/>
      <c r="D352" s="500"/>
      <c r="E352" s="500"/>
      <c r="F352" s="500"/>
      <c r="G352" s="496"/>
      <c r="H352" s="496"/>
      <c r="I352" s="493"/>
    </row>
    <row r="353" spans="2:9" ht="12">
      <c r="B353" s="499" t="s">
        <v>576</v>
      </c>
      <c r="C353" s="500"/>
      <c r="D353" s="500"/>
      <c r="E353" s="500"/>
      <c r="F353" s="500"/>
      <c r="G353" s="496"/>
      <c r="H353" s="496"/>
      <c r="I353" s="493"/>
    </row>
    <row r="354" spans="2:9" ht="12">
      <c r="B354" s="499" t="s">
        <v>577</v>
      </c>
      <c r="C354" s="500"/>
      <c r="D354" s="500"/>
      <c r="E354" s="500"/>
      <c r="F354" s="500"/>
      <c r="G354" s="496"/>
      <c r="H354" s="496"/>
      <c r="I354" s="493"/>
    </row>
    <row r="355" spans="2:9" ht="12">
      <c r="B355" s="510" t="s">
        <v>578</v>
      </c>
      <c r="C355" s="496"/>
      <c r="D355" s="496"/>
      <c r="E355" s="496"/>
      <c r="F355" s="496"/>
      <c r="G355" s="496"/>
      <c r="H355" s="496"/>
      <c r="I355" s="493"/>
    </row>
    <row r="356" spans="2:9" ht="12">
      <c r="B356" s="498"/>
      <c r="C356" s="496"/>
      <c r="D356" s="496"/>
      <c r="E356" s="496"/>
      <c r="F356" s="496"/>
      <c r="G356" s="496"/>
      <c r="H356" s="496"/>
      <c r="I356" s="493"/>
    </row>
    <row r="357" spans="2:9" ht="12">
      <c r="B357" s="802" t="s">
        <v>848</v>
      </c>
      <c r="C357" s="496"/>
      <c r="D357" s="496"/>
      <c r="E357" s="496"/>
      <c r="F357" s="496"/>
      <c r="G357" s="496"/>
      <c r="H357" s="496"/>
      <c r="I357" s="493"/>
    </row>
    <row r="358" spans="2:9" ht="12">
      <c r="B358" s="798" t="s">
        <v>849</v>
      </c>
      <c r="C358" s="496"/>
      <c r="D358" s="496"/>
      <c r="E358" s="496"/>
      <c r="F358" s="496"/>
      <c r="G358" s="496"/>
      <c r="H358" s="496"/>
      <c r="I358" s="493"/>
    </row>
    <row r="359" spans="2:9" ht="36">
      <c r="B359" s="811" t="s">
        <v>850</v>
      </c>
      <c r="C359" s="808" t="s">
        <v>851</v>
      </c>
      <c r="D359" s="808" t="s">
        <v>852</v>
      </c>
      <c r="E359" s="808" t="s">
        <v>853</v>
      </c>
      <c r="F359" s="496"/>
      <c r="G359" s="496"/>
      <c r="H359" s="496"/>
      <c r="I359" s="493"/>
    </row>
    <row r="360" spans="2:9" ht="12">
      <c r="B360" s="812"/>
      <c r="C360" s="807"/>
      <c r="D360" s="805"/>
      <c r="E360" s="805"/>
      <c r="F360" s="496"/>
      <c r="G360" s="496"/>
      <c r="H360" s="496"/>
      <c r="I360" s="493"/>
    </row>
    <row r="361" spans="2:9" ht="12">
      <c r="B361" s="812"/>
      <c r="C361" s="805"/>
      <c r="D361" s="805"/>
      <c r="E361" s="805"/>
      <c r="F361" s="496"/>
      <c r="G361" s="496"/>
      <c r="H361" s="496"/>
      <c r="I361" s="493"/>
    </row>
    <row r="362" spans="2:9" ht="12">
      <c r="B362" s="812"/>
      <c r="C362" s="805"/>
      <c r="D362" s="805"/>
      <c r="E362" s="805"/>
      <c r="F362" s="496"/>
      <c r="G362" s="496"/>
      <c r="H362" s="496"/>
      <c r="I362" s="493"/>
    </row>
    <row r="363" spans="2:9" ht="12">
      <c r="B363" s="498"/>
      <c r="C363" s="496"/>
      <c r="D363" s="496"/>
      <c r="E363" s="496"/>
      <c r="F363" s="496"/>
      <c r="G363" s="496"/>
      <c r="H363" s="496"/>
      <c r="I363" s="493"/>
    </row>
    <row r="364" spans="2:9" ht="56.25" customHeight="1">
      <c r="B364" s="960" t="s">
        <v>854</v>
      </c>
      <c r="C364" s="961"/>
      <c r="D364" s="961"/>
      <c r="E364" s="961"/>
      <c r="F364" s="961"/>
      <c r="G364" s="961"/>
      <c r="H364" s="961"/>
      <c r="I364" s="493"/>
    </row>
    <row r="365" spans="2:9" ht="12">
      <c r="B365" s="931"/>
      <c r="C365" s="932"/>
      <c r="D365" s="932"/>
      <c r="E365" s="500" t="s">
        <v>438</v>
      </c>
      <c r="F365" s="500" t="s">
        <v>439</v>
      </c>
      <c r="G365" s="496"/>
      <c r="H365" s="496"/>
      <c r="I365" s="493"/>
    </row>
    <row r="366" spans="2:9" ht="12">
      <c r="B366" s="967" t="s">
        <v>579</v>
      </c>
      <c r="C366" s="968"/>
      <c r="D366" s="968"/>
      <c r="E366" s="500"/>
      <c r="F366" s="500"/>
      <c r="G366" s="496"/>
      <c r="H366" s="496"/>
      <c r="I366" s="493"/>
    </row>
    <row r="367" spans="2:9" ht="12">
      <c r="B367" s="967" t="s">
        <v>580</v>
      </c>
      <c r="C367" s="968"/>
      <c r="D367" s="968"/>
      <c r="E367" s="500"/>
      <c r="F367" s="500"/>
      <c r="G367" s="496"/>
      <c r="H367" s="496"/>
      <c r="I367" s="493"/>
    </row>
    <row r="368" spans="2:9" ht="56.25" customHeight="1">
      <c r="B368" s="967" t="s">
        <v>581</v>
      </c>
      <c r="C368" s="968"/>
      <c r="D368" s="968"/>
      <c r="E368" s="500"/>
      <c r="F368" s="500"/>
      <c r="G368" s="496"/>
      <c r="H368" s="496"/>
      <c r="I368" s="493"/>
    </row>
    <row r="369" spans="2:9" ht="30" customHeight="1">
      <c r="B369" s="967" t="s">
        <v>582</v>
      </c>
      <c r="C369" s="968"/>
      <c r="D369" s="968"/>
      <c r="E369" s="500"/>
      <c r="F369" s="500"/>
      <c r="G369" s="496"/>
      <c r="H369" s="496"/>
      <c r="I369" s="493"/>
    </row>
    <row r="370" spans="2:9" ht="27" customHeight="1">
      <c r="B370" s="967" t="s">
        <v>583</v>
      </c>
      <c r="C370" s="968"/>
      <c r="D370" s="968"/>
      <c r="E370" s="500"/>
      <c r="F370" s="500"/>
      <c r="G370" s="496"/>
      <c r="H370" s="496"/>
      <c r="I370" s="493"/>
    </row>
    <row r="371" spans="2:9" ht="27" customHeight="1">
      <c r="B371" s="967" t="s">
        <v>584</v>
      </c>
      <c r="C371" s="968"/>
      <c r="D371" s="968"/>
      <c r="E371" s="500"/>
      <c r="F371" s="500"/>
      <c r="G371" s="496"/>
      <c r="H371" s="496"/>
      <c r="I371" s="493"/>
    </row>
    <row r="372" spans="2:9" ht="12">
      <c r="B372" s="498"/>
      <c r="C372" s="496"/>
      <c r="D372" s="496"/>
      <c r="E372" s="496"/>
      <c r="F372" s="496"/>
      <c r="G372" s="496"/>
      <c r="H372" s="496"/>
      <c r="I372" s="493"/>
    </row>
    <row r="373" spans="2:9" ht="30.75" customHeight="1">
      <c r="B373" s="964" t="s">
        <v>585</v>
      </c>
      <c r="C373" s="965"/>
      <c r="D373" s="965"/>
      <c r="E373" s="965"/>
      <c r="F373" s="965"/>
      <c r="G373" s="965"/>
      <c r="H373" s="965"/>
      <c r="I373" s="493"/>
    </row>
    <row r="374" spans="2:9" ht="12">
      <c r="B374" s="498"/>
      <c r="C374" s="496"/>
      <c r="D374" s="496"/>
      <c r="E374" s="496"/>
      <c r="F374" s="496"/>
      <c r="G374" s="496"/>
      <c r="H374" s="496"/>
      <c r="I374" s="493"/>
    </row>
    <row r="375" spans="2:9" ht="12">
      <c r="B375" s="506" t="s">
        <v>586</v>
      </c>
      <c r="C375" s="496"/>
      <c r="D375" s="496"/>
      <c r="E375" s="496"/>
      <c r="F375" s="496"/>
      <c r="G375" s="496"/>
      <c r="H375" s="496"/>
      <c r="I375" s="493"/>
    </row>
    <row r="376" spans="2:9" ht="56.25" customHeight="1">
      <c r="B376" s="964" t="s">
        <v>587</v>
      </c>
      <c r="C376" s="965"/>
      <c r="D376" s="965"/>
      <c r="E376" s="965"/>
      <c r="F376" s="965"/>
      <c r="G376" s="965"/>
      <c r="H376" s="965"/>
      <c r="I376" s="809" t="s">
        <v>855</v>
      </c>
    </row>
    <row r="377" spans="2:9" ht="12">
      <c r="B377" s="498"/>
      <c r="C377" s="496"/>
      <c r="D377" s="496"/>
      <c r="E377" s="496"/>
      <c r="F377" s="496"/>
      <c r="G377" s="496"/>
      <c r="H377" s="496"/>
      <c r="I377" s="493"/>
    </row>
    <row r="378" spans="2:9" ht="12">
      <c r="B378" s="511" t="s">
        <v>588</v>
      </c>
      <c r="C378" s="496"/>
      <c r="D378" s="496"/>
      <c r="E378" s="496"/>
      <c r="F378" s="496"/>
      <c r="G378" s="496"/>
      <c r="H378" s="496"/>
      <c r="I378" s="493"/>
    </row>
    <row r="379" spans="2:9" ht="12">
      <c r="B379" s="977" t="s">
        <v>589</v>
      </c>
      <c r="C379" s="978"/>
      <c r="D379" s="978"/>
      <c r="E379" s="978"/>
      <c r="F379" s="978"/>
      <c r="G379" s="978"/>
      <c r="H379" s="978"/>
      <c r="I379" s="493" t="s">
        <v>590</v>
      </c>
    </row>
    <row r="380" spans="2:9" ht="12">
      <c r="B380" s="499"/>
      <c r="C380" s="500" t="s">
        <v>438</v>
      </c>
      <c r="D380" s="500" t="s">
        <v>439</v>
      </c>
      <c r="E380" s="496"/>
      <c r="F380" s="496"/>
      <c r="G380" s="496"/>
      <c r="H380" s="496"/>
      <c r="I380" s="493"/>
    </row>
    <row r="381" spans="2:9" ht="12">
      <c r="B381" s="499" t="s">
        <v>591</v>
      </c>
      <c r="C381" s="500"/>
      <c r="D381" s="500"/>
      <c r="E381" s="496"/>
      <c r="F381" s="496"/>
      <c r="G381" s="496"/>
      <c r="H381" s="496"/>
      <c r="I381" s="493"/>
    </row>
    <row r="382" spans="2:9" ht="12">
      <c r="B382" s="499" t="s">
        <v>567</v>
      </c>
      <c r="C382" s="500"/>
      <c r="D382" s="500"/>
      <c r="E382" s="496"/>
      <c r="F382" s="496"/>
      <c r="G382" s="496"/>
      <c r="H382" s="496"/>
      <c r="I382" s="493"/>
    </row>
    <row r="383" spans="2:9" ht="12">
      <c r="B383" s="499" t="s">
        <v>568</v>
      </c>
      <c r="C383" s="500"/>
      <c r="D383" s="500"/>
      <c r="E383" s="496"/>
      <c r="F383" s="496"/>
      <c r="G383" s="496"/>
      <c r="H383" s="496"/>
      <c r="I383" s="493"/>
    </row>
    <row r="384" spans="2:9" ht="12">
      <c r="B384" s="499" t="s">
        <v>592</v>
      </c>
      <c r="C384" s="500"/>
      <c r="D384" s="500"/>
      <c r="E384" s="496"/>
      <c r="F384" s="496"/>
      <c r="G384" s="496"/>
      <c r="H384" s="496"/>
      <c r="I384" s="493"/>
    </row>
    <row r="385" spans="2:9" ht="12">
      <c r="B385" s="499" t="s">
        <v>593</v>
      </c>
      <c r="C385" s="500"/>
      <c r="D385" s="500"/>
      <c r="E385" s="496"/>
      <c r="F385" s="496"/>
      <c r="G385" s="496"/>
      <c r="H385" s="496"/>
      <c r="I385" s="493"/>
    </row>
    <row r="386" spans="2:9" ht="12">
      <c r="B386" s="498"/>
      <c r="C386" s="496"/>
      <c r="D386" s="496"/>
      <c r="E386" s="496"/>
      <c r="F386" s="496"/>
      <c r="G386" s="496"/>
      <c r="H386" s="496"/>
      <c r="I386" s="493"/>
    </row>
    <row r="387" spans="2:9" ht="12">
      <c r="B387" s="510" t="s">
        <v>594</v>
      </c>
      <c r="C387" s="496"/>
      <c r="D387" s="496"/>
      <c r="E387" s="496"/>
      <c r="F387" s="496"/>
      <c r="G387" s="496"/>
      <c r="H387" s="496"/>
      <c r="I387" s="493"/>
    </row>
    <row r="388" spans="2:9" ht="12">
      <c r="B388" s="499"/>
      <c r="C388" s="500" t="s">
        <v>438</v>
      </c>
      <c r="D388" s="500" t="s">
        <v>439</v>
      </c>
      <c r="E388" s="496"/>
      <c r="F388" s="496"/>
      <c r="G388" s="496"/>
      <c r="H388" s="496"/>
      <c r="I388" s="493"/>
    </row>
    <row r="389" spans="2:9" ht="12">
      <c r="B389" s="499" t="s">
        <v>563</v>
      </c>
      <c r="C389" s="500"/>
      <c r="D389" s="500"/>
      <c r="E389" s="496"/>
      <c r="F389" s="496"/>
      <c r="G389" s="496"/>
      <c r="H389" s="496"/>
      <c r="I389" s="493"/>
    </row>
    <row r="390" spans="2:9" ht="12">
      <c r="B390" s="499" t="s">
        <v>595</v>
      </c>
      <c r="C390" s="500"/>
      <c r="D390" s="500"/>
      <c r="E390" s="496"/>
      <c r="F390" s="496"/>
      <c r="G390" s="496"/>
      <c r="H390" s="496"/>
      <c r="I390" s="493"/>
    </row>
    <row r="391" spans="2:9" ht="12">
      <c r="B391" s="499" t="s">
        <v>564</v>
      </c>
      <c r="C391" s="500"/>
      <c r="D391" s="500"/>
      <c r="E391" s="496"/>
      <c r="F391" s="496"/>
      <c r="G391" s="496"/>
      <c r="H391" s="496"/>
      <c r="I391" s="493"/>
    </row>
    <row r="392" spans="2:9" ht="12">
      <c r="B392" s="499" t="s">
        <v>129</v>
      </c>
      <c r="C392" s="500"/>
      <c r="D392" s="500"/>
      <c r="E392" s="496"/>
      <c r="F392" s="496"/>
      <c r="G392" s="496"/>
      <c r="H392" s="496"/>
      <c r="I392" s="493"/>
    </row>
    <row r="393" spans="2:9" ht="12">
      <c r="B393" s="510" t="s">
        <v>596</v>
      </c>
      <c r="C393" s="496"/>
      <c r="D393" s="496"/>
      <c r="E393" s="496"/>
      <c r="F393" s="496"/>
      <c r="G393" s="496"/>
      <c r="H393" s="496"/>
      <c r="I393" s="493"/>
    </row>
    <row r="394" spans="2:9" ht="12">
      <c r="B394" s="499"/>
      <c r="C394" s="500" t="s">
        <v>438</v>
      </c>
      <c r="D394" s="500" t="s">
        <v>439</v>
      </c>
      <c r="E394" s="496"/>
      <c r="F394" s="496"/>
      <c r="G394" s="496"/>
      <c r="H394" s="496"/>
      <c r="I394" s="493"/>
    </row>
    <row r="395" spans="2:9" ht="12">
      <c r="B395" s="499" t="s">
        <v>597</v>
      </c>
      <c r="C395" s="500"/>
      <c r="D395" s="500"/>
      <c r="E395" s="496"/>
      <c r="F395" s="496"/>
      <c r="G395" s="496"/>
      <c r="H395" s="496"/>
      <c r="I395" s="493"/>
    </row>
    <row r="396" spans="2:9" ht="12">
      <c r="B396" s="499" t="s">
        <v>598</v>
      </c>
      <c r="C396" s="500"/>
      <c r="D396" s="500"/>
      <c r="E396" s="496"/>
      <c r="F396" s="496"/>
      <c r="G396" s="496"/>
      <c r="H396" s="496"/>
      <c r="I396" s="493"/>
    </row>
    <row r="397" spans="2:9" ht="12">
      <c r="B397" s="499" t="s">
        <v>599</v>
      </c>
      <c r="C397" s="500"/>
      <c r="D397" s="500"/>
      <c r="E397" s="496"/>
      <c r="F397" s="496"/>
      <c r="G397" s="496"/>
      <c r="H397" s="496"/>
      <c r="I397" s="493"/>
    </row>
    <row r="398" spans="2:9" ht="12">
      <c r="B398" s="499" t="s">
        <v>600</v>
      </c>
      <c r="C398" s="500"/>
      <c r="D398" s="500"/>
      <c r="E398" s="496"/>
      <c r="F398" s="496"/>
      <c r="G398" s="496"/>
      <c r="H398" s="496"/>
      <c r="I398" s="493"/>
    </row>
    <row r="399" spans="2:9" ht="12">
      <c r="B399" s="498"/>
      <c r="C399" s="496"/>
      <c r="D399" s="496"/>
      <c r="E399" s="496"/>
      <c r="F399" s="496"/>
      <c r="G399" s="496"/>
      <c r="H399" s="496"/>
      <c r="I399" s="493"/>
    </row>
    <row r="400" spans="2:9" ht="12">
      <c r="B400" s="802" t="s">
        <v>871</v>
      </c>
      <c r="C400" s="496"/>
      <c r="D400" s="496"/>
      <c r="E400" s="496"/>
      <c r="F400" s="496"/>
      <c r="G400" s="496"/>
      <c r="H400" s="496"/>
      <c r="I400" s="493"/>
    </row>
    <row r="401" spans="2:9" ht="61.5" customHeight="1">
      <c r="B401" s="966" t="s">
        <v>1026</v>
      </c>
      <c r="C401" s="965"/>
      <c r="D401" s="965"/>
      <c r="E401" s="965"/>
      <c r="F401" s="965"/>
      <c r="G401" s="965"/>
      <c r="H401" s="965"/>
      <c r="I401" s="493" t="s">
        <v>606</v>
      </c>
    </row>
    <row r="402" spans="2:9" ht="12">
      <c r="B402" s="950" t="s">
        <v>437</v>
      </c>
      <c r="C402" s="932" t="s">
        <v>445</v>
      </c>
      <c r="D402" s="932"/>
      <c r="E402" s="496"/>
      <c r="F402" s="496"/>
      <c r="G402" s="496"/>
      <c r="H402" s="496"/>
      <c r="I402" s="493"/>
    </row>
    <row r="403" spans="2:9" ht="12">
      <c r="B403" s="951"/>
      <c r="C403" s="500" t="s">
        <v>438</v>
      </c>
      <c r="D403" s="500" t="s">
        <v>439</v>
      </c>
      <c r="E403" s="496"/>
      <c r="F403" s="496"/>
      <c r="G403" s="496"/>
      <c r="H403" s="496"/>
      <c r="I403" s="493"/>
    </row>
    <row r="404" spans="2:9" ht="12">
      <c r="B404" s="499" t="s">
        <v>607</v>
      </c>
      <c r="C404" s="500"/>
      <c r="D404" s="500"/>
      <c r="E404" s="496"/>
      <c r="F404" s="496"/>
      <c r="G404" s="496"/>
      <c r="H404" s="496"/>
      <c r="I404" s="493"/>
    </row>
    <row r="405" spans="2:9" ht="12">
      <c r="B405" s="499" t="s">
        <v>608</v>
      </c>
      <c r="C405" s="500"/>
      <c r="D405" s="500"/>
      <c r="E405" s="496"/>
      <c r="F405" s="496"/>
      <c r="G405" s="496"/>
      <c r="H405" s="496"/>
      <c r="I405" s="493"/>
    </row>
    <row r="406" spans="2:9" ht="12">
      <c r="B406" s="498"/>
      <c r="C406" s="496"/>
      <c r="D406" s="496"/>
      <c r="E406" s="496"/>
      <c r="F406" s="496"/>
      <c r="G406" s="496"/>
      <c r="H406" s="496"/>
      <c r="I406" s="493"/>
    </row>
    <row r="407" spans="2:9" ht="12">
      <c r="B407" s="964" t="s">
        <v>609</v>
      </c>
      <c r="C407" s="965"/>
      <c r="D407" s="965"/>
      <c r="E407" s="965"/>
      <c r="F407" s="965"/>
      <c r="G407" s="965"/>
      <c r="H407" s="965"/>
      <c r="I407" s="493"/>
    </row>
    <row r="408" spans="2:9" ht="12">
      <c r="B408" s="966" t="s">
        <v>610</v>
      </c>
      <c r="C408" s="965"/>
      <c r="D408" s="965"/>
      <c r="E408" s="965"/>
      <c r="F408" s="965"/>
      <c r="G408" s="965"/>
      <c r="H408" s="965"/>
      <c r="I408" s="493"/>
    </row>
    <row r="409" spans="2:9" ht="12">
      <c r="B409" s="499"/>
      <c r="C409" s="500" t="s">
        <v>438</v>
      </c>
      <c r="D409" s="500" t="s">
        <v>439</v>
      </c>
      <c r="E409" s="496"/>
      <c r="F409" s="496"/>
      <c r="G409" s="496"/>
      <c r="H409" s="496"/>
      <c r="I409" s="493"/>
    </row>
    <row r="410" spans="2:9" ht="12">
      <c r="B410" s="499" t="s">
        <v>611</v>
      </c>
      <c r="C410" s="500"/>
      <c r="D410" s="500"/>
      <c r="E410" s="496"/>
      <c r="F410" s="496"/>
      <c r="G410" s="496"/>
      <c r="H410" s="496"/>
      <c r="I410" s="493"/>
    </row>
    <row r="411" spans="2:9" ht="12">
      <c r="B411" s="499" t="s">
        <v>612</v>
      </c>
      <c r="C411" s="500"/>
      <c r="D411" s="500"/>
      <c r="E411" s="496"/>
      <c r="F411" s="496"/>
      <c r="G411" s="496"/>
      <c r="H411" s="496"/>
      <c r="I411" s="493"/>
    </row>
    <row r="412" spans="2:9" ht="12">
      <c r="B412" s="499" t="s">
        <v>613</v>
      </c>
      <c r="C412" s="500"/>
      <c r="D412" s="500"/>
      <c r="E412" s="496"/>
      <c r="F412" s="496"/>
      <c r="G412" s="496"/>
      <c r="H412" s="496"/>
      <c r="I412" s="493"/>
    </row>
    <row r="413" spans="2:9" ht="12">
      <c r="B413" s="499" t="s">
        <v>614</v>
      </c>
      <c r="C413" s="500"/>
      <c r="D413" s="500"/>
      <c r="E413" s="496"/>
      <c r="F413" s="496"/>
      <c r="G413" s="496"/>
      <c r="H413" s="496"/>
      <c r="I413" s="493"/>
    </row>
    <row r="414" spans="2:9" ht="12">
      <c r="B414" s="499" t="s">
        <v>615</v>
      </c>
      <c r="C414" s="500"/>
      <c r="D414" s="500"/>
      <c r="E414" s="496"/>
      <c r="F414" s="496"/>
      <c r="G414" s="496"/>
      <c r="H414" s="496"/>
      <c r="I414" s="493"/>
    </row>
    <row r="415" spans="2:9" ht="12">
      <c r="B415" s="499" t="s">
        <v>616</v>
      </c>
      <c r="C415" s="500"/>
      <c r="D415" s="500"/>
      <c r="E415" s="496"/>
      <c r="F415" s="496"/>
      <c r="G415" s="496"/>
      <c r="H415" s="496"/>
      <c r="I415" s="493"/>
    </row>
    <row r="416" spans="2:9" ht="12">
      <c r="B416" s="499" t="s">
        <v>617</v>
      </c>
      <c r="C416" s="500"/>
      <c r="D416" s="500"/>
      <c r="E416" s="496"/>
      <c r="F416" s="496"/>
      <c r="G416" s="496"/>
      <c r="H416" s="496"/>
      <c r="I416" s="493"/>
    </row>
    <row r="417" spans="2:9" ht="12">
      <c r="B417" s="499" t="s">
        <v>618</v>
      </c>
      <c r="C417" s="500"/>
      <c r="D417" s="500"/>
      <c r="E417" s="496"/>
      <c r="F417" s="496"/>
      <c r="G417" s="496"/>
      <c r="H417" s="496"/>
      <c r="I417" s="493"/>
    </row>
    <row r="418" spans="2:9" ht="12">
      <c r="B418" s="499" t="s">
        <v>619</v>
      </c>
      <c r="C418" s="500"/>
      <c r="D418" s="500"/>
      <c r="E418" s="496"/>
      <c r="F418" s="496"/>
      <c r="G418" s="496"/>
      <c r="H418" s="496"/>
      <c r="I418" s="493"/>
    </row>
    <row r="419" spans="2:9" ht="12">
      <c r="B419" s="499" t="s">
        <v>620</v>
      </c>
      <c r="C419" s="500"/>
      <c r="D419" s="500"/>
      <c r="E419" s="496"/>
      <c r="F419" s="496"/>
      <c r="G419" s="496"/>
      <c r="H419" s="496"/>
      <c r="I419" s="493"/>
    </row>
    <row r="420" spans="2:9" ht="12">
      <c r="B420" s="499" t="s">
        <v>621</v>
      </c>
      <c r="C420" s="500"/>
      <c r="D420" s="500"/>
      <c r="E420" s="496"/>
      <c r="F420" s="496"/>
      <c r="G420" s="496"/>
      <c r="H420" s="496"/>
      <c r="I420" s="493"/>
    </row>
    <row r="421" spans="2:9" ht="12">
      <c r="B421" s="499" t="s">
        <v>622</v>
      </c>
      <c r="C421" s="500"/>
      <c r="D421" s="500"/>
      <c r="E421" s="496"/>
      <c r="F421" s="496"/>
      <c r="G421" s="496"/>
      <c r="H421" s="496"/>
      <c r="I421" s="493"/>
    </row>
    <row r="422" spans="2:9" ht="36">
      <c r="B422" s="799" t="s">
        <v>856</v>
      </c>
      <c r="C422" s="500"/>
      <c r="D422" s="500"/>
      <c r="E422" s="496"/>
      <c r="F422" s="496"/>
      <c r="G422" s="496"/>
      <c r="H422" s="496"/>
      <c r="I422" s="493"/>
    </row>
    <row r="423" spans="2:9" ht="12">
      <c r="B423" s="499" t="s">
        <v>488</v>
      </c>
      <c r="C423" s="500"/>
      <c r="D423" s="500"/>
      <c r="E423" s="496"/>
      <c r="F423" s="496"/>
      <c r="G423" s="496"/>
      <c r="H423" s="496"/>
      <c r="I423" s="493"/>
    </row>
    <row r="424" spans="2:9" ht="12">
      <c r="B424" s="499" t="s">
        <v>623</v>
      </c>
      <c r="C424" s="500"/>
      <c r="D424" s="500"/>
      <c r="E424" s="496"/>
      <c r="F424" s="496"/>
      <c r="G424" s="496"/>
      <c r="H424" s="496"/>
      <c r="I424" s="493"/>
    </row>
    <row r="425" spans="2:9" ht="12">
      <c r="B425" s="498"/>
      <c r="C425" s="496"/>
      <c r="D425" s="496"/>
      <c r="E425" s="496"/>
      <c r="F425" s="496"/>
      <c r="G425" s="496"/>
      <c r="H425" s="496"/>
      <c r="I425" s="493"/>
    </row>
    <row r="426" spans="2:9" ht="12">
      <c r="B426" s="498" t="s">
        <v>624</v>
      </c>
      <c r="C426" s="496"/>
      <c r="D426" s="496"/>
      <c r="E426" s="496"/>
      <c r="F426" s="496"/>
      <c r="G426" s="496"/>
      <c r="H426" s="496"/>
      <c r="I426" s="493"/>
    </row>
    <row r="427" spans="2:9" ht="12">
      <c r="B427" s="499"/>
      <c r="C427" s="500" t="s">
        <v>438</v>
      </c>
      <c r="D427" s="500" t="s">
        <v>439</v>
      </c>
      <c r="E427" s="496"/>
      <c r="F427" s="496"/>
      <c r="G427" s="496"/>
      <c r="H427" s="496"/>
      <c r="I427" s="493"/>
    </row>
    <row r="428" spans="2:9" ht="12">
      <c r="B428" s="499" t="s">
        <v>625</v>
      </c>
      <c r="C428" s="500"/>
      <c r="D428" s="500"/>
      <c r="E428" s="496"/>
      <c r="F428" s="496"/>
      <c r="G428" s="496"/>
      <c r="H428" s="496"/>
      <c r="I428" s="493"/>
    </row>
    <row r="429" spans="2:9" ht="12">
      <c r="B429" s="499" t="s">
        <v>611</v>
      </c>
      <c r="C429" s="500"/>
      <c r="D429" s="500"/>
      <c r="E429" s="496"/>
      <c r="F429" s="496"/>
      <c r="G429" s="496"/>
      <c r="H429" s="496"/>
      <c r="I429" s="493"/>
    </row>
    <row r="430" spans="2:9" ht="12">
      <c r="B430" s="499" t="s">
        <v>613</v>
      </c>
      <c r="C430" s="500"/>
      <c r="D430" s="500"/>
      <c r="E430" s="496"/>
      <c r="F430" s="496"/>
      <c r="G430" s="496"/>
      <c r="H430" s="496"/>
      <c r="I430" s="493"/>
    </row>
    <row r="431" spans="2:9" ht="12">
      <c r="B431" s="499" t="s">
        <v>614</v>
      </c>
      <c r="C431" s="500"/>
      <c r="D431" s="500"/>
      <c r="E431" s="496"/>
      <c r="F431" s="496"/>
      <c r="G431" s="496"/>
      <c r="H431" s="496"/>
      <c r="I431" s="493"/>
    </row>
    <row r="432" spans="2:9" ht="12">
      <c r="B432" s="499" t="s">
        <v>626</v>
      </c>
      <c r="C432" s="500"/>
      <c r="D432" s="500"/>
      <c r="E432" s="496"/>
      <c r="F432" s="496"/>
      <c r="G432" s="496"/>
      <c r="H432" s="496"/>
      <c r="I432" s="493"/>
    </row>
    <row r="433" spans="2:9" ht="12">
      <c r="B433" s="499" t="s">
        <v>618</v>
      </c>
      <c r="C433" s="500"/>
      <c r="D433" s="500"/>
      <c r="E433" s="496"/>
      <c r="F433" s="496"/>
      <c r="G433" s="496"/>
      <c r="H433" s="496"/>
      <c r="I433" s="493"/>
    </row>
    <row r="434" spans="2:9" ht="12">
      <c r="B434" s="499" t="s">
        <v>619</v>
      </c>
      <c r="C434" s="500"/>
      <c r="D434" s="500"/>
      <c r="E434" s="496"/>
      <c r="F434" s="496"/>
      <c r="G434" s="496"/>
      <c r="H434" s="496"/>
      <c r="I434" s="493"/>
    </row>
    <row r="435" spans="2:9" ht="12">
      <c r="B435" s="499" t="s">
        <v>627</v>
      </c>
      <c r="C435" s="500"/>
      <c r="D435" s="500"/>
      <c r="E435" s="496"/>
      <c r="F435" s="496"/>
      <c r="G435" s="496"/>
      <c r="H435" s="496"/>
      <c r="I435" s="493"/>
    </row>
    <row r="436" spans="2:9" ht="12">
      <c r="B436" s="499" t="s">
        <v>628</v>
      </c>
      <c r="C436" s="500"/>
      <c r="D436" s="500"/>
      <c r="E436" s="496"/>
      <c r="F436" s="496"/>
      <c r="G436" s="496"/>
      <c r="H436" s="496"/>
      <c r="I436" s="493"/>
    </row>
    <row r="437" spans="2:9" ht="12">
      <c r="B437" s="499" t="s">
        <v>488</v>
      </c>
      <c r="C437" s="500"/>
      <c r="D437" s="500"/>
      <c r="E437" s="496"/>
      <c r="F437" s="496"/>
      <c r="G437" s="496"/>
      <c r="H437" s="496"/>
      <c r="I437" s="493"/>
    </row>
    <row r="438" spans="2:9" ht="12">
      <c r="B438" s="499" t="s">
        <v>623</v>
      </c>
      <c r="C438" s="500"/>
      <c r="D438" s="500"/>
      <c r="E438" s="496"/>
      <c r="F438" s="496"/>
      <c r="G438" s="496"/>
      <c r="H438" s="496"/>
      <c r="I438" s="493"/>
    </row>
    <row r="439" spans="2:9" ht="12">
      <c r="B439" s="498"/>
      <c r="C439" s="496"/>
      <c r="D439" s="496"/>
      <c r="E439" s="496"/>
      <c r="F439" s="496"/>
      <c r="G439" s="496"/>
      <c r="H439" s="496"/>
      <c r="I439" s="493"/>
    </row>
    <row r="440" spans="2:9" s="496" customFormat="1" ht="29.25" customHeight="1">
      <c r="B440" s="964" t="s">
        <v>629</v>
      </c>
      <c r="C440" s="965"/>
      <c r="D440" s="965"/>
      <c r="E440" s="965"/>
      <c r="F440" s="965"/>
      <c r="G440" s="965"/>
      <c r="H440" s="965"/>
      <c r="I440" s="493"/>
    </row>
    <row r="441" spans="2:9" ht="12">
      <c r="B441" s="512"/>
      <c r="C441" s="513"/>
      <c r="D441" s="513"/>
      <c r="E441" s="774"/>
      <c r="F441" s="774"/>
      <c r="G441" s="774"/>
      <c r="H441" s="774"/>
      <c r="I441" s="493"/>
    </row>
    <row r="442" spans="2:9" ht="12">
      <c r="B442" s="514" t="s">
        <v>630</v>
      </c>
      <c r="C442" s="515" t="s">
        <v>438</v>
      </c>
      <c r="D442" s="515" t="s">
        <v>439</v>
      </c>
      <c r="E442" s="496"/>
      <c r="F442" s="496"/>
      <c r="G442" s="496"/>
      <c r="H442" s="496"/>
      <c r="I442" s="493"/>
    </row>
    <row r="443" spans="2:9" ht="12">
      <c r="B443" s="499" t="s">
        <v>129</v>
      </c>
      <c r="C443" s="500"/>
      <c r="D443" s="500"/>
      <c r="E443" s="496"/>
      <c r="F443" s="496"/>
      <c r="G443" s="496"/>
      <c r="H443" s="496"/>
      <c r="I443" s="493"/>
    </row>
    <row r="444" spans="2:9" ht="12">
      <c r="B444" s="498"/>
      <c r="C444" s="496"/>
      <c r="D444" s="496"/>
      <c r="E444" s="496"/>
      <c r="F444" s="496"/>
      <c r="G444" s="496"/>
      <c r="H444" s="496"/>
      <c r="I444" s="493"/>
    </row>
    <row r="445" spans="2:9" ht="12">
      <c r="B445" s="510" t="s">
        <v>631</v>
      </c>
      <c r="C445" s="496"/>
      <c r="D445" s="496"/>
      <c r="E445" s="496"/>
      <c r="F445" s="496"/>
      <c r="G445" s="496"/>
      <c r="H445" s="496"/>
      <c r="I445" s="493"/>
    </row>
    <row r="446" spans="2:9" ht="12">
      <c r="B446" s="499" t="s">
        <v>630</v>
      </c>
      <c r="C446" s="500" t="s">
        <v>438</v>
      </c>
      <c r="D446" s="500" t="s">
        <v>439</v>
      </c>
      <c r="E446" s="496"/>
      <c r="F446" s="496"/>
      <c r="G446" s="496"/>
      <c r="H446" s="496"/>
      <c r="I446" s="493"/>
    </row>
    <row r="447" spans="2:9" ht="12">
      <c r="B447" s="499" t="s">
        <v>129</v>
      </c>
      <c r="C447" s="500"/>
      <c r="D447" s="500"/>
      <c r="E447" s="496"/>
      <c r="F447" s="496"/>
      <c r="G447" s="496"/>
      <c r="H447" s="496"/>
      <c r="I447" s="493"/>
    </row>
    <row r="448" spans="2:9" ht="12">
      <c r="B448" s="498"/>
      <c r="C448" s="496"/>
      <c r="D448" s="496"/>
      <c r="E448" s="496"/>
      <c r="F448" s="496"/>
      <c r="G448" s="496"/>
      <c r="H448" s="496"/>
      <c r="I448" s="493"/>
    </row>
    <row r="449" spans="2:9" ht="12">
      <c r="B449" s="510" t="s">
        <v>632</v>
      </c>
      <c r="C449" s="496"/>
      <c r="D449" s="496"/>
      <c r="E449" s="496"/>
      <c r="F449" s="496"/>
      <c r="G449" s="496"/>
      <c r="H449" s="496"/>
      <c r="I449" s="493"/>
    </row>
    <row r="450" spans="2:9" ht="12">
      <c r="B450" s="499"/>
      <c r="C450" s="500" t="s">
        <v>438</v>
      </c>
      <c r="D450" s="500" t="s">
        <v>439</v>
      </c>
      <c r="E450" s="500" t="s">
        <v>529</v>
      </c>
      <c r="F450" s="496"/>
      <c r="G450" s="496"/>
      <c r="H450" s="496"/>
      <c r="I450" s="493"/>
    </row>
    <row r="451" spans="2:9" ht="12">
      <c r="B451" s="499" t="s">
        <v>633</v>
      </c>
      <c r="C451" s="500"/>
      <c r="D451" s="500"/>
      <c r="E451" s="500"/>
      <c r="F451" s="496"/>
      <c r="G451" s="496"/>
      <c r="H451" s="496"/>
      <c r="I451" s="493"/>
    </row>
    <row r="452" spans="2:9" ht="12">
      <c r="B452" s="499" t="s">
        <v>634</v>
      </c>
      <c r="C452" s="500"/>
      <c r="D452" s="500"/>
      <c r="E452" s="500"/>
      <c r="F452" s="496"/>
      <c r="G452" s="496"/>
      <c r="H452" s="496"/>
      <c r="I452" s="493"/>
    </row>
    <row r="453" spans="2:9" ht="12">
      <c r="B453" s="499" t="s">
        <v>635</v>
      </c>
      <c r="C453" s="500"/>
      <c r="D453" s="500"/>
      <c r="E453" s="500"/>
      <c r="F453" s="496"/>
      <c r="G453" s="496"/>
      <c r="H453" s="496"/>
      <c r="I453" s="493"/>
    </row>
    <row r="454" spans="2:9" ht="12">
      <c r="B454" s="499" t="s">
        <v>636</v>
      </c>
      <c r="C454" s="500"/>
      <c r="D454" s="500"/>
      <c r="E454" s="500"/>
      <c r="F454" s="496"/>
      <c r="G454" s="496"/>
      <c r="H454" s="496"/>
      <c r="I454" s="493"/>
    </row>
    <row r="455" spans="2:9" ht="12">
      <c r="B455" s="516" t="s">
        <v>129</v>
      </c>
      <c r="C455" s="517"/>
      <c r="D455" s="517"/>
      <c r="E455" s="517"/>
      <c r="F455" s="496"/>
      <c r="G455" s="496"/>
      <c r="H455" s="496"/>
      <c r="I455" s="493"/>
    </row>
    <row r="456" spans="2:9" ht="12">
      <c r="B456" s="962" t="s">
        <v>637</v>
      </c>
      <c r="C456" s="963"/>
      <c r="D456" s="963"/>
      <c r="E456" s="500"/>
      <c r="F456" s="496"/>
      <c r="G456" s="496"/>
      <c r="H456" s="496"/>
      <c r="I456" s="493"/>
    </row>
    <row r="457" spans="2:9" ht="12">
      <c r="B457" s="518"/>
      <c r="C457" s="776"/>
      <c r="D457" s="776"/>
      <c r="E457" s="496"/>
      <c r="F457" s="496"/>
      <c r="G457" s="496"/>
      <c r="H457" s="496"/>
      <c r="I457" s="493"/>
    </row>
    <row r="458" spans="2:9" ht="12">
      <c r="B458" s="499" t="s">
        <v>638</v>
      </c>
      <c r="C458" s="932" t="s">
        <v>639</v>
      </c>
      <c r="D458" s="932"/>
      <c r="E458" s="932"/>
      <c r="F458" s="932" t="s">
        <v>640</v>
      </c>
      <c r="G458" s="932"/>
      <c r="H458" s="932"/>
      <c r="I458" s="493"/>
    </row>
    <row r="459" spans="2:9" ht="12">
      <c r="B459" s="499"/>
      <c r="C459" s="500" t="s">
        <v>641</v>
      </c>
      <c r="D459" s="500" t="s">
        <v>642</v>
      </c>
      <c r="E459" s="500" t="s">
        <v>643</v>
      </c>
      <c r="F459" s="500" t="s">
        <v>641</v>
      </c>
      <c r="G459" s="500" t="s">
        <v>642</v>
      </c>
      <c r="H459" s="500" t="s">
        <v>643</v>
      </c>
      <c r="I459" s="493"/>
    </row>
    <row r="460" spans="2:9" ht="12">
      <c r="B460" s="499" t="s">
        <v>644</v>
      </c>
      <c r="C460" s="500"/>
      <c r="D460" s="500"/>
      <c r="E460" s="500"/>
      <c r="F460" s="500"/>
      <c r="G460" s="500"/>
      <c r="H460" s="500"/>
      <c r="I460" s="493"/>
    </row>
    <row r="461" spans="2:9" ht="12">
      <c r="B461" s="499" t="s">
        <v>645</v>
      </c>
      <c r="C461" s="500"/>
      <c r="D461" s="500"/>
      <c r="E461" s="500"/>
      <c r="F461" s="500"/>
      <c r="G461" s="500"/>
      <c r="H461" s="500"/>
      <c r="I461" s="493"/>
    </row>
    <row r="462" spans="2:9" ht="12">
      <c r="B462" s="499" t="s">
        <v>646</v>
      </c>
      <c r="C462" s="500"/>
      <c r="D462" s="500"/>
      <c r="E462" s="500"/>
      <c r="F462" s="500"/>
      <c r="G462" s="500"/>
      <c r="H462" s="500"/>
      <c r="I462" s="493"/>
    </row>
    <row r="463" spans="2:9" ht="12">
      <c r="B463" s="499" t="s">
        <v>647</v>
      </c>
      <c r="C463" s="500"/>
      <c r="D463" s="500"/>
      <c r="E463" s="500"/>
      <c r="F463" s="500"/>
      <c r="G463" s="500"/>
      <c r="H463" s="500"/>
      <c r="I463" s="493"/>
    </row>
    <row r="464" spans="2:9" ht="12">
      <c r="B464" s="499" t="s">
        <v>648</v>
      </c>
      <c r="C464" s="500"/>
      <c r="D464" s="500"/>
      <c r="E464" s="500"/>
      <c r="F464" s="500"/>
      <c r="G464" s="500"/>
      <c r="H464" s="500"/>
      <c r="I464" s="493"/>
    </row>
    <row r="465" spans="2:9" ht="12">
      <c r="B465" s="499" t="s">
        <v>649</v>
      </c>
      <c r="C465" s="500"/>
      <c r="D465" s="500"/>
      <c r="E465" s="500"/>
      <c r="F465" s="500"/>
      <c r="G465" s="500"/>
      <c r="H465" s="500"/>
      <c r="I465" s="493"/>
    </row>
    <row r="466" spans="2:9" ht="12">
      <c r="B466" s="499" t="s">
        <v>650</v>
      </c>
      <c r="C466" s="500"/>
      <c r="D466" s="500"/>
      <c r="E466" s="500"/>
      <c r="F466" s="500"/>
      <c r="G466" s="500"/>
      <c r="H466" s="500"/>
      <c r="I466" s="493"/>
    </row>
    <row r="467" spans="2:9" ht="12">
      <c r="B467" s="499" t="s">
        <v>651</v>
      </c>
      <c r="C467" s="500"/>
      <c r="D467" s="500"/>
      <c r="E467" s="500"/>
      <c r="F467" s="500"/>
      <c r="G467" s="500"/>
      <c r="H467" s="500"/>
      <c r="I467" s="493"/>
    </row>
    <row r="468" spans="2:9" ht="12">
      <c r="B468" s="499" t="s">
        <v>652</v>
      </c>
      <c r="C468" s="500"/>
      <c r="D468" s="500"/>
      <c r="E468" s="500"/>
      <c r="F468" s="500"/>
      <c r="G468" s="500"/>
      <c r="H468" s="500"/>
      <c r="I468" s="493"/>
    </row>
    <row r="469" spans="2:9" ht="12">
      <c r="B469" s="499" t="s">
        <v>653</v>
      </c>
      <c r="C469" s="500"/>
      <c r="D469" s="500"/>
      <c r="E469" s="500"/>
      <c r="F469" s="500"/>
      <c r="G469" s="500"/>
      <c r="H469" s="500"/>
      <c r="I469" s="493"/>
    </row>
    <row r="470" spans="2:9" ht="12">
      <c r="B470" s="499" t="s">
        <v>654</v>
      </c>
      <c r="C470" s="500"/>
      <c r="D470" s="500"/>
      <c r="E470" s="500"/>
      <c r="F470" s="500"/>
      <c r="G470" s="500"/>
      <c r="H470" s="500"/>
      <c r="I470" s="493"/>
    </row>
    <row r="471" spans="2:9" ht="12">
      <c r="B471" s="498"/>
      <c r="C471" s="496"/>
      <c r="D471" s="496"/>
      <c r="E471" s="496"/>
      <c r="F471" s="496"/>
      <c r="G471" s="496"/>
      <c r="H471" s="496"/>
      <c r="I471" s="493"/>
    </row>
    <row r="472" spans="2:9" ht="12.75" thickBot="1">
      <c r="B472" s="519"/>
      <c r="C472" s="520"/>
      <c r="D472" s="520"/>
      <c r="E472" s="520"/>
      <c r="F472" s="520"/>
      <c r="G472" s="520"/>
      <c r="H472" s="520"/>
      <c r="I472" s="521"/>
    </row>
  </sheetData>
  <mergeCells count="115">
    <mergeCell ref="B18:H18"/>
    <mergeCell ref="B3:I3"/>
    <mergeCell ref="B4:I4"/>
    <mergeCell ref="B6:H6"/>
    <mergeCell ref="B39:H39"/>
    <mergeCell ref="B14:H14"/>
    <mergeCell ref="B12:H12"/>
    <mergeCell ref="B8:H8"/>
    <mergeCell ref="B68:H68"/>
    <mergeCell ref="C69:D69"/>
    <mergeCell ref="E69:F69"/>
    <mergeCell ref="B83:H83"/>
    <mergeCell ref="C84:D84"/>
    <mergeCell ref="E84:F84"/>
    <mergeCell ref="B41:H41"/>
    <mergeCell ref="B19:H19"/>
    <mergeCell ref="B60:H60"/>
    <mergeCell ref="B117:H117"/>
    <mergeCell ref="B118:B119"/>
    <mergeCell ref="C118:D118"/>
    <mergeCell ref="E118:F118"/>
    <mergeCell ref="B127:H127"/>
    <mergeCell ref="B96:H96"/>
    <mergeCell ref="C97:D97"/>
    <mergeCell ref="E97:F97"/>
    <mergeCell ref="B105:H105"/>
    <mergeCell ref="B106:B107"/>
    <mergeCell ref="C106:D106"/>
    <mergeCell ref="E106:F106"/>
    <mergeCell ref="B152:H152"/>
    <mergeCell ref="B162:H162"/>
    <mergeCell ref="B166:H166"/>
    <mergeCell ref="B168:B169"/>
    <mergeCell ref="C168:D168"/>
    <mergeCell ref="E168:F168"/>
    <mergeCell ref="B128:B129"/>
    <mergeCell ref="C128:D128"/>
    <mergeCell ref="E128:F128"/>
    <mergeCell ref="B138:H138"/>
    <mergeCell ref="B139:B140"/>
    <mergeCell ref="C139:D139"/>
    <mergeCell ref="E139:F139"/>
    <mergeCell ref="B192:B193"/>
    <mergeCell ref="C192:D192"/>
    <mergeCell ref="E192:F192"/>
    <mergeCell ref="B200:B201"/>
    <mergeCell ref="C200:D200"/>
    <mergeCell ref="E200:F200"/>
    <mergeCell ref="B164:H164"/>
    <mergeCell ref="B178:B179"/>
    <mergeCell ref="C178:D178"/>
    <mergeCell ref="E178:F178"/>
    <mergeCell ref="B189:G189"/>
    <mergeCell ref="B191:H191"/>
    <mergeCell ref="B229:H229"/>
    <mergeCell ref="B230:B231"/>
    <mergeCell ref="C230:D230"/>
    <mergeCell ref="E230:F230"/>
    <mergeCell ref="B209:H209"/>
    <mergeCell ref="B210:B211"/>
    <mergeCell ref="C210:D210"/>
    <mergeCell ref="E210:F210"/>
    <mergeCell ref="B221:H221"/>
    <mergeCell ref="B222:B223"/>
    <mergeCell ref="C222:D222"/>
    <mergeCell ref="E222:F222"/>
    <mergeCell ref="B244:B245"/>
    <mergeCell ref="C244:D244"/>
    <mergeCell ref="E244:F244"/>
    <mergeCell ref="B249:H249"/>
    <mergeCell ref="B254:H254"/>
    <mergeCell ref="B255:B256"/>
    <mergeCell ref="B236:H236"/>
    <mergeCell ref="B237:B238"/>
    <mergeCell ref="C237:D237"/>
    <mergeCell ref="E237:F237"/>
    <mergeCell ref="B243:H243"/>
    <mergeCell ref="B368:D368"/>
    <mergeCell ref="B299:H299"/>
    <mergeCell ref="B307:H307"/>
    <mergeCell ref="B309:H309"/>
    <mergeCell ref="B324:H324"/>
    <mergeCell ref="C325:H325"/>
    <mergeCell ref="C335:H335"/>
    <mergeCell ref="B283:H283"/>
    <mergeCell ref="B289:H289"/>
    <mergeCell ref="B293:H293"/>
    <mergeCell ref="B294:B295"/>
    <mergeCell ref="C294:C295"/>
    <mergeCell ref="D294:D295"/>
    <mergeCell ref="E294:G294"/>
    <mergeCell ref="B456:D456"/>
    <mergeCell ref="C458:E458"/>
    <mergeCell ref="F458:H458"/>
    <mergeCell ref="B51:H51"/>
    <mergeCell ref="D20:E20"/>
    <mergeCell ref="B20:B21"/>
    <mergeCell ref="C20:C21"/>
    <mergeCell ref="B401:H401"/>
    <mergeCell ref="B402:B403"/>
    <mergeCell ref="C402:D402"/>
    <mergeCell ref="B407:H407"/>
    <mergeCell ref="B408:H408"/>
    <mergeCell ref="B440:H440"/>
    <mergeCell ref="B369:D369"/>
    <mergeCell ref="B370:D370"/>
    <mergeCell ref="B371:D371"/>
    <mergeCell ref="B373:H373"/>
    <mergeCell ref="B376:H376"/>
    <mergeCell ref="B379:H379"/>
    <mergeCell ref="B345:H345"/>
    <mergeCell ref="B364:H364"/>
    <mergeCell ref="B365:D365"/>
    <mergeCell ref="B366:D366"/>
    <mergeCell ref="B367:D367"/>
  </mergeCells>
  <pageMargins left="0.7" right="0.7" top="0.75" bottom="0.75" header="0.3" footer="0.3"/>
  <pageSetup paperSize="9" scale="56"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4"/>
  <sheetViews>
    <sheetView topLeftCell="A13" zoomScale="75" zoomScaleNormal="75" workbookViewId="0">
      <selection activeCell="J6" sqref="J6"/>
    </sheetView>
  </sheetViews>
  <sheetFormatPr baseColWidth="10" defaultColWidth="9.140625" defaultRowHeight="12.75"/>
  <cols>
    <col min="1" max="1" width="2.85546875" style="34" customWidth="1"/>
    <col min="2" max="2" width="76.5703125" style="34" bestFit="1" customWidth="1"/>
    <col min="3" max="3" width="13.28515625" style="34" customWidth="1"/>
    <col min="4" max="4" width="13" style="34" customWidth="1"/>
    <col min="5" max="5" width="13.42578125" style="34" customWidth="1"/>
    <col min="6" max="6" width="12.140625" style="34" customWidth="1"/>
    <col min="7" max="7" width="11.7109375" style="34" customWidth="1"/>
    <col min="8" max="8" width="4.85546875" style="34" customWidth="1"/>
    <col min="9" max="16384" width="9.140625" style="34"/>
  </cols>
  <sheetData>
    <row r="1" spans="2:9" ht="13.5" thickBot="1"/>
    <row r="2" spans="2:9" ht="15">
      <c r="B2" s="384" t="s">
        <v>694</v>
      </c>
      <c r="C2" s="144"/>
      <c r="D2" s="144"/>
      <c r="E2" s="145"/>
      <c r="F2" s="145"/>
      <c r="G2" s="146" t="s">
        <v>236</v>
      </c>
    </row>
    <row r="3" spans="2:9" ht="15">
      <c r="B3" s="969" t="s">
        <v>760</v>
      </c>
      <c r="C3" s="845"/>
      <c r="D3" s="845"/>
      <c r="E3" s="845"/>
      <c r="F3" s="845"/>
      <c r="G3" s="971"/>
    </row>
    <row r="4" spans="2:9" ht="15.75" thickBot="1">
      <c r="B4" s="988" t="s">
        <v>1029</v>
      </c>
      <c r="C4" s="989"/>
      <c r="D4" s="989"/>
      <c r="E4" s="989"/>
      <c r="F4" s="989"/>
      <c r="G4" s="990"/>
    </row>
    <row r="5" spans="2:9" ht="15.75" thickBot="1">
      <c r="B5" s="147"/>
      <c r="C5" s="991" t="s">
        <v>14</v>
      </c>
      <c r="D5" s="991"/>
      <c r="E5" s="991"/>
      <c r="F5" s="992"/>
      <c r="G5" s="148" t="s">
        <v>14</v>
      </c>
    </row>
    <row r="6" spans="2:9" ht="45.75" thickBot="1">
      <c r="B6" s="149" t="s">
        <v>238</v>
      </c>
      <c r="C6" s="150" t="s">
        <v>239</v>
      </c>
      <c r="D6" s="151" t="s">
        <v>240</v>
      </c>
      <c r="E6" s="152" t="s">
        <v>241</v>
      </c>
      <c r="F6" s="150" t="s">
        <v>242</v>
      </c>
      <c r="G6" s="153" t="s">
        <v>242</v>
      </c>
    </row>
    <row r="7" spans="2:9" ht="15">
      <c r="B7" s="149" t="s">
        <v>243</v>
      </c>
      <c r="C7" s="154"/>
      <c r="D7" s="155"/>
      <c r="E7" s="156"/>
      <c r="F7" s="739"/>
      <c r="G7" s="740"/>
    </row>
    <row r="8" spans="2:9" ht="15">
      <c r="B8" s="149" t="s">
        <v>244</v>
      </c>
      <c r="C8" s="154"/>
      <c r="D8" s="155"/>
      <c r="E8" s="156"/>
      <c r="F8" s="739"/>
      <c r="G8" s="740"/>
    </row>
    <row r="9" spans="2:9" ht="14.25">
      <c r="B9" s="157" t="s">
        <v>37</v>
      </c>
      <c r="C9" s="154"/>
      <c r="D9" s="155"/>
      <c r="E9" s="156"/>
      <c r="F9" s="739"/>
      <c r="G9" s="740"/>
    </row>
    <row r="10" spans="2:9" ht="14.25">
      <c r="B10" s="158" t="s">
        <v>245</v>
      </c>
      <c r="C10" s="154"/>
      <c r="D10" s="155"/>
      <c r="E10" s="156"/>
      <c r="F10" s="739"/>
      <c r="G10" s="740"/>
      <c r="I10" s="13"/>
    </row>
    <row r="11" spans="2:9" ht="14.25">
      <c r="B11" s="158" t="s">
        <v>246</v>
      </c>
      <c r="C11" s="154"/>
      <c r="D11" s="155"/>
      <c r="E11" s="156"/>
      <c r="F11" s="739"/>
      <c r="G11" s="740"/>
    </row>
    <row r="12" spans="2:9" ht="14.25">
      <c r="B12" s="157" t="s">
        <v>40</v>
      </c>
      <c r="C12" s="154"/>
      <c r="D12" s="155"/>
      <c r="E12" s="156"/>
      <c r="F12" s="739"/>
      <c r="G12" s="740"/>
    </row>
    <row r="13" spans="2:9" ht="14.25">
      <c r="B13" s="158" t="s">
        <v>247</v>
      </c>
      <c r="C13" s="154"/>
      <c r="D13" s="155"/>
      <c r="E13" s="156"/>
      <c r="F13" s="739"/>
      <c r="G13" s="740"/>
    </row>
    <row r="14" spans="2:9" ht="14.25">
      <c r="B14" s="157" t="s">
        <v>44</v>
      </c>
      <c r="C14" s="154"/>
      <c r="D14" s="155"/>
      <c r="E14" s="156"/>
      <c r="F14" s="739"/>
      <c r="G14" s="740"/>
    </row>
    <row r="15" spans="2:9" ht="14.25">
      <c r="B15" s="158" t="s">
        <v>248</v>
      </c>
      <c r="C15" s="154"/>
      <c r="D15" s="155"/>
      <c r="E15" s="156"/>
      <c r="F15" s="739"/>
      <c r="G15" s="740"/>
    </row>
    <row r="16" spans="2:9" ht="14.25">
      <c r="B16" s="157" t="s">
        <v>249</v>
      </c>
      <c r="C16" s="159"/>
      <c r="D16" s="160"/>
      <c r="E16" s="161"/>
      <c r="F16" s="741"/>
      <c r="G16" s="742"/>
    </row>
    <row r="17" spans="2:7" ht="14.25">
      <c r="B17" s="157" t="s">
        <v>250</v>
      </c>
      <c r="C17" s="162"/>
      <c r="D17" s="163"/>
      <c r="E17" s="161"/>
      <c r="F17" s="741"/>
      <c r="G17" s="742"/>
    </row>
    <row r="18" spans="2:7" ht="15" thickBot="1">
      <c r="B18" s="158" t="s">
        <v>145</v>
      </c>
      <c r="C18" s="164"/>
      <c r="D18" s="165"/>
      <c r="E18" s="161"/>
      <c r="F18" s="741"/>
      <c r="G18" s="742"/>
    </row>
    <row r="19" spans="2:7" ht="15.75" thickBot="1">
      <c r="B19" s="166" t="s">
        <v>251</v>
      </c>
      <c r="C19" s="167"/>
      <c r="D19" s="168"/>
      <c r="E19" s="169"/>
      <c r="F19" s="743">
        <f>SUM(F9,F12,F14,F15,F18)</f>
        <v>0</v>
      </c>
      <c r="G19" s="744">
        <f>SUM(G9,G12,G14,G15,G18)</f>
        <v>0</v>
      </c>
    </row>
    <row r="20" spans="2:7" ht="15">
      <c r="B20" s="149" t="s">
        <v>252</v>
      </c>
      <c r="C20" s="159"/>
      <c r="D20" s="160"/>
      <c r="E20" s="161"/>
      <c r="F20" s="741"/>
      <c r="G20" s="742"/>
    </row>
    <row r="21" spans="2:7" ht="15" thickBot="1">
      <c r="B21" s="158" t="s">
        <v>145</v>
      </c>
      <c r="C21" s="159"/>
      <c r="D21" s="160"/>
      <c r="E21" s="161"/>
      <c r="F21" s="741"/>
      <c r="G21" s="742"/>
    </row>
    <row r="22" spans="2:7" ht="15.75" thickBot="1">
      <c r="B22" s="170" t="s">
        <v>253</v>
      </c>
      <c r="C22" s="167"/>
      <c r="D22" s="168"/>
      <c r="E22" s="169"/>
      <c r="F22" s="743">
        <f>SUM(F21)</f>
        <v>0</v>
      </c>
      <c r="G22" s="744">
        <f>SUM(G21)</f>
        <v>0</v>
      </c>
    </row>
    <row r="23" spans="2:7" ht="15.75" thickBot="1">
      <c r="B23" s="166" t="s">
        <v>254</v>
      </c>
      <c r="C23" s="171"/>
      <c r="D23" s="172"/>
      <c r="E23" s="173"/>
      <c r="F23" s="745">
        <f>SUM(F19,F22)</f>
        <v>0</v>
      </c>
      <c r="G23" s="746">
        <f>SUM(G19,G22)</f>
        <v>0</v>
      </c>
    </row>
    <row r="24" spans="2:7" ht="15">
      <c r="B24" s="149" t="s">
        <v>255</v>
      </c>
      <c r="C24" s="162"/>
      <c r="D24" s="163"/>
      <c r="E24" s="161"/>
      <c r="F24" s="741"/>
      <c r="G24" s="742"/>
    </row>
    <row r="25" spans="2:7" ht="14.25">
      <c r="B25" s="157" t="s">
        <v>677</v>
      </c>
      <c r="C25" s="164"/>
      <c r="D25" s="165"/>
      <c r="E25" s="161"/>
      <c r="F25" s="741"/>
      <c r="G25" s="742"/>
    </row>
    <row r="26" spans="2:7" ht="14.25">
      <c r="B26" s="158" t="s">
        <v>256</v>
      </c>
      <c r="C26" s="164"/>
      <c r="D26" s="165"/>
      <c r="E26" s="161"/>
      <c r="F26" s="741"/>
      <c r="G26" s="742"/>
    </row>
    <row r="27" spans="2:7" ht="14.25">
      <c r="B27" s="158" t="s">
        <v>257</v>
      </c>
      <c r="C27" s="164"/>
      <c r="D27" s="165"/>
      <c r="E27" s="161"/>
      <c r="F27" s="741"/>
      <c r="G27" s="742"/>
    </row>
    <row r="28" spans="2:7" ht="14.25">
      <c r="B28" s="157" t="s">
        <v>258</v>
      </c>
      <c r="C28" s="93"/>
      <c r="D28" s="165"/>
      <c r="E28" s="161"/>
      <c r="F28" s="741"/>
      <c r="G28" s="742"/>
    </row>
    <row r="29" spans="2:7" ht="14.25">
      <c r="B29" s="158" t="s">
        <v>259</v>
      </c>
      <c r="C29" s="164"/>
      <c r="D29" s="165"/>
      <c r="E29" s="161"/>
      <c r="F29" s="741"/>
      <c r="G29" s="742"/>
    </row>
    <row r="30" spans="2:7" ht="14.25">
      <c r="B30" s="157" t="s">
        <v>73</v>
      </c>
      <c r="C30" s="164"/>
      <c r="D30" s="165"/>
      <c r="E30" s="161"/>
      <c r="F30" s="741"/>
      <c r="G30" s="742"/>
    </row>
    <row r="31" spans="2:7" ht="15" thickBot="1">
      <c r="B31" s="158" t="s">
        <v>145</v>
      </c>
      <c r="C31" s="164"/>
      <c r="D31" s="165"/>
      <c r="E31" s="161"/>
      <c r="F31" s="741"/>
      <c r="G31" s="742"/>
    </row>
    <row r="32" spans="2:7" ht="15.75" thickBot="1">
      <c r="B32" s="166" t="s">
        <v>260</v>
      </c>
      <c r="C32" s="174"/>
      <c r="D32" s="175"/>
      <c r="E32" s="169"/>
      <c r="F32" s="743">
        <f>SUM(F25,F28,F30,F31)</f>
        <v>0</v>
      </c>
      <c r="G32" s="744">
        <f>SUM(G25,G28,G30,G31)</f>
        <v>0</v>
      </c>
    </row>
    <row r="33" spans="2:7" ht="15">
      <c r="B33" s="149" t="s">
        <v>261</v>
      </c>
      <c r="C33" s="164"/>
      <c r="D33" s="165"/>
      <c r="E33" s="161"/>
      <c r="F33" s="741"/>
      <c r="G33" s="742"/>
    </row>
    <row r="34" spans="2:7" ht="15" thickBot="1">
      <c r="B34" s="158" t="s">
        <v>145</v>
      </c>
      <c r="C34" s="164"/>
      <c r="D34" s="165"/>
      <c r="E34" s="161"/>
      <c r="F34" s="741"/>
      <c r="G34" s="742"/>
    </row>
    <row r="35" spans="2:7" ht="15.75" thickBot="1">
      <c r="B35" s="170" t="s">
        <v>262</v>
      </c>
      <c r="C35" s="176"/>
      <c r="D35" s="177"/>
      <c r="E35" s="178"/>
      <c r="F35" s="747">
        <f>SUM(F34)</f>
        <v>0</v>
      </c>
      <c r="G35" s="748">
        <f>SUM(G34)</f>
        <v>0</v>
      </c>
    </row>
    <row r="36" spans="2:7" ht="15.75" thickBot="1">
      <c r="B36" s="166" t="s">
        <v>263</v>
      </c>
      <c r="C36" s="174"/>
      <c r="D36" s="175"/>
      <c r="E36" s="169"/>
      <c r="F36" s="743">
        <f>+F32+F35</f>
        <v>0</v>
      </c>
      <c r="G36" s="744">
        <f>+G32+G35</f>
        <v>0</v>
      </c>
    </row>
    <row r="38" spans="2:7">
      <c r="B38" s="391" t="s">
        <v>92</v>
      </c>
      <c r="C38" s="392"/>
      <c r="D38" s="393"/>
      <c r="E38" s="393"/>
      <c r="F38" s="593"/>
    </row>
    <row r="39" spans="2:7">
      <c r="B39" s="391"/>
      <c r="C39" s="392"/>
      <c r="D39" s="393"/>
      <c r="E39" s="393"/>
      <c r="F39" s="593"/>
    </row>
    <row r="40" spans="2:7">
      <c r="B40" s="105" t="s">
        <v>93</v>
      </c>
    </row>
    <row r="41" spans="2:7">
      <c r="B41" s="555" t="s">
        <v>94</v>
      </c>
    </row>
    <row r="42" spans="2:7">
      <c r="B42" s="388" t="s">
        <v>95</v>
      </c>
    </row>
    <row r="43" spans="2:7">
      <c r="B43" s="556" t="s">
        <v>96</v>
      </c>
    </row>
    <row r="44" spans="2:7">
      <c r="B44" s="112"/>
    </row>
  </sheetData>
  <mergeCells count="3">
    <mergeCell ref="B3:G3"/>
    <mergeCell ref="B4:G4"/>
    <mergeCell ref="C5:F5"/>
  </mergeCells>
  <pageMargins left="0.23622047244094488" right="0.23622047244094488" top="0.74803149606299213" bottom="0.74803149606299213" header="0.31496062992125984" footer="0.31496062992125984"/>
  <pageSetup paperSize="9" scale="75"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8224CDAE-5F1B-42EF-A2B6-CEAA70E2E744}">
            <xm:f>NOT(ISERROR(SEARCH("control",'EF. IND. separado'!D34)))</xm:f>
            <x14:dxf>
              <font>
                <color theme="0"/>
              </font>
              <fill>
                <patternFill>
                  <bgColor rgb="FFC00000"/>
                </patternFill>
              </fill>
            </x14:dxf>
          </x14:cfRule>
          <xm:sqref>D38:E39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C7" sqref="C7:J7"/>
    </sheetView>
  </sheetViews>
  <sheetFormatPr baseColWidth="10" defaultColWidth="9.140625" defaultRowHeight="12.75"/>
  <cols>
    <col min="1" max="1" width="2.85546875" style="34" customWidth="1"/>
    <col min="2" max="2" width="25.85546875" style="34" customWidth="1"/>
    <col min="3" max="3" width="10.5703125" style="34" customWidth="1"/>
    <col min="4" max="4" width="11.7109375" style="34" customWidth="1"/>
    <col min="5" max="5" width="7.7109375" style="34" customWidth="1"/>
    <col min="6" max="6" width="13.85546875" style="34" customWidth="1"/>
    <col min="7" max="7" width="10.5703125" style="34" customWidth="1"/>
    <col min="8" max="8" width="12.28515625" style="34" customWidth="1"/>
    <col min="9" max="9" width="7.42578125" style="34" customWidth="1"/>
    <col min="10" max="10" width="14.140625" style="34" customWidth="1"/>
    <col min="11" max="11" width="10.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694</v>
      </c>
      <c r="C2" s="140"/>
      <c r="D2" s="140"/>
      <c r="E2" s="140"/>
      <c r="F2" s="141"/>
      <c r="G2" s="141"/>
      <c r="H2" s="141"/>
      <c r="I2" s="138"/>
      <c r="J2" s="138"/>
      <c r="K2" s="138"/>
      <c r="L2" s="138"/>
      <c r="M2" s="138"/>
      <c r="N2" s="120" t="s">
        <v>264</v>
      </c>
    </row>
    <row r="3" spans="2:14" ht="15">
      <c r="B3" s="999" t="s">
        <v>761</v>
      </c>
      <c r="C3" s="845"/>
      <c r="D3" s="845"/>
      <c r="E3" s="845"/>
      <c r="F3" s="845"/>
      <c r="G3" s="845"/>
      <c r="H3" s="845"/>
      <c r="I3" s="845"/>
      <c r="J3" s="845"/>
      <c r="K3" s="845"/>
      <c r="L3" s="845"/>
      <c r="M3" s="845"/>
      <c r="N3" s="1000"/>
    </row>
    <row r="4" spans="2:14">
      <c r="B4" s="142"/>
      <c r="C4" s="90"/>
      <c r="D4" s="90"/>
      <c r="E4" s="90"/>
      <c r="F4" s="90"/>
      <c r="G4" s="90"/>
      <c r="H4" s="90"/>
      <c r="I4" s="90"/>
      <c r="J4" s="90"/>
      <c r="K4" s="90"/>
      <c r="L4" s="90"/>
      <c r="M4" s="594"/>
      <c r="N4" s="595"/>
    </row>
    <row r="5" spans="2:14" ht="13.5" thickBot="1">
      <c r="B5" s="1001" t="s">
        <v>1030</v>
      </c>
      <c r="C5" s="921"/>
      <c r="D5" s="921"/>
      <c r="E5" s="921"/>
      <c r="F5" s="921"/>
      <c r="G5" s="921"/>
      <c r="H5" s="921"/>
      <c r="I5" s="921"/>
      <c r="J5" s="921"/>
      <c r="K5" s="921"/>
      <c r="L5" s="921"/>
      <c r="M5" s="921"/>
      <c r="N5" s="922"/>
    </row>
    <row r="6" spans="2:14" ht="13.5" thickBot="1">
      <c r="B6" s="1002" t="s">
        <v>266</v>
      </c>
      <c r="C6" s="1005" t="s">
        <v>1018</v>
      </c>
      <c r="D6" s="1005"/>
      <c r="E6" s="1005"/>
      <c r="F6" s="1005"/>
      <c r="G6" s="1005"/>
      <c r="H6" s="1005"/>
      <c r="I6" s="1005"/>
      <c r="J6" s="1005"/>
      <c r="K6" s="1005"/>
      <c r="L6" s="1005"/>
      <c r="M6" s="1005"/>
      <c r="N6" s="1006"/>
    </row>
    <row r="7" spans="2:14" ht="13.5" thickBot="1">
      <c r="B7" s="1003"/>
      <c r="C7" s="1005" t="s">
        <v>268</v>
      </c>
      <c r="D7" s="1005"/>
      <c r="E7" s="1005"/>
      <c r="F7" s="1005"/>
      <c r="G7" s="1005"/>
      <c r="H7" s="1005"/>
      <c r="I7" s="1005"/>
      <c r="J7" s="1005"/>
      <c r="K7" s="1007" t="s">
        <v>269</v>
      </c>
      <c r="L7" s="1005"/>
      <c r="M7" s="1005"/>
      <c r="N7" s="1006"/>
    </row>
    <row r="8" spans="2:14" ht="13.5" thickBot="1">
      <c r="B8" s="1003"/>
      <c r="C8" s="1005" t="s">
        <v>40</v>
      </c>
      <c r="D8" s="1005"/>
      <c r="E8" s="1005"/>
      <c r="F8" s="1006"/>
      <c r="G8" s="1005" t="s">
        <v>270</v>
      </c>
      <c r="H8" s="1005"/>
      <c r="I8" s="1005"/>
      <c r="J8" s="1006"/>
      <c r="K8" s="1005" t="s">
        <v>271</v>
      </c>
      <c r="L8" s="1005"/>
      <c r="M8" s="1005"/>
      <c r="N8" s="1006"/>
    </row>
    <row r="9" spans="2:14" s="124" customFormat="1" ht="39" thickBot="1">
      <c r="B9" s="1004"/>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993"/>
      <c r="F25" s="994"/>
      <c r="G25" s="133">
        <f>SUM(G11:G24)</f>
        <v>0</v>
      </c>
      <c r="H25" s="131">
        <f>SUM(H11:H24)</f>
        <v>0</v>
      </c>
      <c r="I25" s="993"/>
      <c r="J25" s="994"/>
      <c r="K25" s="134">
        <f>SUM(K11:K24)</f>
        <v>0</v>
      </c>
      <c r="L25" s="34">
        <f>SUM(L11:L24)</f>
        <v>0</v>
      </c>
      <c r="M25" s="993"/>
      <c r="N25" s="994"/>
    </row>
    <row r="26" spans="2:14" ht="13.5" thickBot="1">
      <c r="B26" s="129" t="s">
        <v>292</v>
      </c>
      <c r="C26" s="134"/>
      <c r="E26" s="995"/>
      <c r="F26" s="996"/>
      <c r="G26" s="131"/>
      <c r="H26" s="136"/>
      <c r="I26" s="995"/>
      <c r="J26" s="996"/>
      <c r="K26" s="131"/>
      <c r="L26" s="132"/>
      <c r="M26" s="995"/>
      <c r="N26" s="996"/>
    </row>
    <row r="27" spans="2:14" ht="13.5" thickBot="1">
      <c r="B27" s="137" t="s">
        <v>293</v>
      </c>
      <c r="C27" s="91"/>
      <c r="D27" s="138"/>
      <c r="E27" s="995"/>
      <c r="F27" s="996"/>
      <c r="G27" s="128"/>
      <c r="H27" s="136"/>
      <c r="I27" s="995"/>
      <c r="J27" s="996"/>
      <c r="K27" s="128"/>
      <c r="L27" s="136"/>
      <c r="M27" s="995"/>
      <c r="N27" s="996"/>
    </row>
    <row r="28" spans="2:14" ht="13.5" thickBot="1">
      <c r="B28" s="139" t="s">
        <v>153</v>
      </c>
      <c r="C28" s="92">
        <f>SUM(C25,C26,C27)</f>
        <v>0</v>
      </c>
      <c r="D28" s="130">
        <f>SUM(D25,D26,D27)</f>
        <v>0</v>
      </c>
      <c r="E28" s="997"/>
      <c r="F28" s="998"/>
      <c r="G28" s="128">
        <f>SUM(G25,G26,G27)</f>
        <v>0</v>
      </c>
      <c r="H28" s="136">
        <f>SUM(H25,H26,H27)</f>
        <v>0</v>
      </c>
      <c r="I28" s="997"/>
      <c r="J28" s="998"/>
      <c r="K28" s="135">
        <f>SUM(K25,K26,K27)</f>
        <v>0</v>
      </c>
      <c r="L28" s="136">
        <f>SUM(L25,L26,L27)</f>
        <v>0</v>
      </c>
      <c r="M28" s="997"/>
      <c r="N28" s="998"/>
    </row>
    <row r="29" spans="2:14">
      <c r="B29" s="750"/>
      <c r="C29" s="694"/>
      <c r="D29" s="694"/>
      <c r="E29" s="705"/>
      <c r="F29" s="705"/>
      <c r="G29" s="694"/>
      <c r="H29" s="694"/>
      <c r="I29" s="705"/>
      <c r="J29" s="705"/>
      <c r="K29" s="694"/>
      <c r="L29" s="694"/>
      <c r="M29" s="705"/>
      <c r="N29" s="705"/>
    </row>
    <row r="30" spans="2:14">
      <c r="B30" s="18" t="s">
        <v>92</v>
      </c>
      <c r="C30" s="392"/>
      <c r="D30" s="393"/>
      <c r="E30" s="393"/>
      <c r="F30" s="593"/>
    </row>
    <row r="32" spans="2:14">
      <c r="B32" s="18" t="s">
        <v>93</v>
      </c>
    </row>
    <row r="34" spans="2:2">
      <c r="B34" s="555" t="s">
        <v>94</v>
      </c>
    </row>
    <row r="35" spans="2:2">
      <c r="B35" s="388" t="s">
        <v>95</v>
      </c>
    </row>
    <row r="36" spans="2:2">
      <c r="B36" s="557" t="s">
        <v>96</v>
      </c>
    </row>
    <row r="37" spans="2:2">
      <c r="B37" s="112"/>
    </row>
  </sheetData>
  <mergeCells count="12">
    <mergeCell ref="E25:F28"/>
    <mergeCell ref="I25:J28"/>
    <mergeCell ref="M25:N28"/>
    <mergeCell ref="B3:N3"/>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7"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84E3D15F-DC05-4438-9805-EA0FB5765F6C}">
            <xm:f>NOT(ISERROR(SEARCH("control",'EF. IND. separado'!D27)))</xm:f>
            <x14:dxf>
              <font>
                <color theme="0"/>
              </font>
              <fill>
                <patternFill>
                  <bgColor rgb="FFC00000"/>
                </patternFill>
              </fill>
            </x14:dxf>
          </x14:cfRule>
          <xm:sqref>D30:E30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6" sqref="B6:B9"/>
    </sheetView>
  </sheetViews>
  <sheetFormatPr baseColWidth="10" defaultColWidth="9.140625" defaultRowHeight="12.75"/>
  <cols>
    <col min="1" max="1" width="2.85546875" style="34" customWidth="1"/>
    <col min="2" max="2" width="25.28515625" style="34" bestFit="1" customWidth="1"/>
    <col min="3" max="3" width="11.5703125" style="34" customWidth="1"/>
    <col min="4" max="4" width="11.7109375" style="34" customWidth="1"/>
    <col min="5" max="5" width="7.7109375" style="34" customWidth="1"/>
    <col min="6" max="6" width="13.85546875" style="34" customWidth="1"/>
    <col min="7" max="7" width="11.5703125" style="34" customWidth="1"/>
    <col min="8" max="8" width="12.28515625" style="34" customWidth="1"/>
    <col min="9" max="9" width="7.42578125" style="34" customWidth="1"/>
    <col min="10" max="10" width="14.140625" style="34" customWidth="1"/>
    <col min="11" max="11" width="11.5703125" style="34" customWidth="1"/>
    <col min="12" max="12" width="13.7109375" style="34" customWidth="1"/>
    <col min="13" max="13" width="8" style="34" customWidth="1"/>
    <col min="14" max="14" width="14" style="34" customWidth="1"/>
    <col min="15" max="15" width="3.5703125" style="34" customWidth="1"/>
    <col min="16" max="16384" width="9.140625" style="34"/>
  </cols>
  <sheetData>
    <row r="1" spans="2:14" ht="13.5" thickBot="1"/>
    <row r="2" spans="2:14" ht="15">
      <c r="B2" s="32" t="s">
        <v>694</v>
      </c>
      <c r="C2" s="119"/>
      <c r="D2" s="119"/>
      <c r="E2" s="119"/>
      <c r="F2" s="119"/>
      <c r="G2" s="119"/>
      <c r="H2" s="119"/>
      <c r="I2" s="119"/>
      <c r="J2" s="119"/>
      <c r="K2" s="119"/>
      <c r="L2" s="119"/>
      <c r="M2" s="119"/>
      <c r="N2" s="120" t="s">
        <v>264</v>
      </c>
    </row>
    <row r="3" spans="2:14" ht="15">
      <c r="B3" s="999" t="s">
        <v>762</v>
      </c>
      <c r="C3" s="845"/>
      <c r="D3" s="845"/>
      <c r="E3" s="845"/>
      <c r="F3" s="845"/>
      <c r="G3" s="845"/>
      <c r="H3" s="845"/>
      <c r="I3" s="845"/>
      <c r="J3" s="845"/>
      <c r="K3" s="845"/>
      <c r="L3" s="845"/>
      <c r="M3" s="845"/>
      <c r="N3" s="1000"/>
    </row>
    <row r="4" spans="2:14">
      <c r="B4" s="1001"/>
      <c r="C4" s="921"/>
      <c r="D4" s="921"/>
      <c r="E4" s="921"/>
      <c r="F4" s="921"/>
      <c r="G4" s="921"/>
      <c r="H4" s="921"/>
      <c r="I4" s="921"/>
      <c r="J4" s="921"/>
      <c r="K4" s="921"/>
      <c r="L4" s="921"/>
      <c r="M4" s="921"/>
      <c r="N4" s="922"/>
    </row>
    <row r="5" spans="2:14" ht="13.5" thickBot="1">
      <c r="B5" s="1008" t="s">
        <v>1021</v>
      </c>
      <c r="C5" s="1009"/>
      <c r="D5" s="1009"/>
      <c r="E5" s="1009"/>
      <c r="F5" s="1009"/>
      <c r="G5" s="1009"/>
      <c r="H5" s="1009"/>
      <c r="I5" s="1009"/>
      <c r="J5" s="1009"/>
      <c r="K5" s="1009"/>
      <c r="L5" s="1009"/>
      <c r="M5" s="1009"/>
      <c r="N5" s="1010"/>
    </row>
    <row r="6" spans="2:14" ht="13.5" thickBot="1">
      <c r="B6" s="1003" t="s">
        <v>266</v>
      </c>
      <c r="C6" s="919" t="s">
        <v>1019</v>
      </c>
      <c r="D6" s="919"/>
      <c r="E6" s="919"/>
      <c r="F6" s="919"/>
      <c r="G6" s="919"/>
      <c r="H6" s="919"/>
      <c r="I6" s="919"/>
      <c r="J6" s="919"/>
      <c r="K6" s="919"/>
      <c r="L6" s="919"/>
      <c r="M6" s="919"/>
      <c r="N6" s="920"/>
    </row>
    <row r="7" spans="2:14" ht="13.5" thickBot="1">
      <c r="B7" s="1003"/>
      <c r="C7" s="1005" t="s">
        <v>268</v>
      </c>
      <c r="D7" s="1005"/>
      <c r="E7" s="1005"/>
      <c r="F7" s="1005"/>
      <c r="G7" s="1005"/>
      <c r="H7" s="1005"/>
      <c r="I7" s="1005"/>
      <c r="J7" s="1005"/>
      <c r="K7" s="1007" t="s">
        <v>269</v>
      </c>
      <c r="L7" s="1005"/>
      <c r="M7" s="1005"/>
      <c r="N7" s="1006"/>
    </row>
    <row r="8" spans="2:14" ht="13.5" thickBot="1">
      <c r="B8" s="1003"/>
      <c r="C8" s="1005" t="s">
        <v>40</v>
      </c>
      <c r="D8" s="1005"/>
      <c r="E8" s="1005"/>
      <c r="F8" s="1006"/>
      <c r="G8" s="1005" t="s">
        <v>270</v>
      </c>
      <c r="H8" s="1005"/>
      <c r="I8" s="1005"/>
      <c r="J8" s="1006"/>
      <c r="K8" s="1005" t="s">
        <v>271</v>
      </c>
      <c r="L8" s="1005"/>
      <c r="M8" s="1005"/>
      <c r="N8" s="1006"/>
    </row>
    <row r="9" spans="2:14" s="124" customFormat="1" ht="39" thickBot="1">
      <c r="B9" s="1004"/>
      <c r="C9" s="121" t="s">
        <v>272</v>
      </c>
      <c r="D9" s="122" t="s">
        <v>273</v>
      </c>
      <c r="E9" s="122" t="s">
        <v>274</v>
      </c>
      <c r="F9" s="122" t="s">
        <v>275</v>
      </c>
      <c r="G9" s="122" t="s">
        <v>272</v>
      </c>
      <c r="H9" s="122" t="s">
        <v>273</v>
      </c>
      <c r="I9" s="122" t="s">
        <v>274</v>
      </c>
      <c r="J9" s="122" t="s">
        <v>275</v>
      </c>
      <c r="K9" s="122" t="s">
        <v>272</v>
      </c>
      <c r="L9" s="122" t="s">
        <v>273</v>
      </c>
      <c r="M9" s="122" t="s">
        <v>274</v>
      </c>
      <c r="N9" s="123" t="s">
        <v>275</v>
      </c>
    </row>
    <row r="10" spans="2:14">
      <c r="B10" s="125" t="s">
        <v>276</v>
      </c>
      <c r="C10" s="126"/>
      <c r="D10" s="126"/>
      <c r="E10" s="127"/>
      <c r="G10" s="126"/>
      <c r="H10" s="127"/>
      <c r="J10" s="127"/>
      <c r="L10" s="126"/>
      <c r="M10" s="126"/>
      <c r="N10" s="127"/>
    </row>
    <row r="11" spans="2:14">
      <c r="B11" s="126" t="s">
        <v>277</v>
      </c>
      <c r="C11" s="126"/>
      <c r="D11" s="126"/>
      <c r="E11" s="127"/>
      <c r="G11" s="126"/>
      <c r="H11" s="127"/>
      <c r="J11" s="127"/>
      <c r="L11" s="126"/>
      <c r="M11" s="126"/>
      <c r="N11" s="127"/>
    </row>
    <row r="12" spans="2:14">
      <c r="B12" s="126" t="s">
        <v>278</v>
      </c>
      <c r="C12" s="126"/>
      <c r="D12" s="126"/>
      <c r="E12" s="127"/>
      <c r="G12" s="126"/>
      <c r="H12" s="127"/>
      <c r="J12" s="127"/>
      <c r="L12" s="126"/>
      <c r="M12" s="126"/>
      <c r="N12" s="127"/>
    </row>
    <row r="13" spans="2:14">
      <c r="B13" s="126" t="s">
        <v>279</v>
      </c>
      <c r="C13" s="126"/>
      <c r="D13" s="126"/>
      <c r="E13" s="127"/>
      <c r="G13" s="126"/>
      <c r="H13" s="127"/>
      <c r="J13" s="127"/>
      <c r="L13" s="126"/>
      <c r="M13" s="126"/>
      <c r="N13" s="127"/>
    </row>
    <row r="14" spans="2:14">
      <c r="B14" s="126" t="s">
        <v>280</v>
      </c>
      <c r="C14" s="126"/>
      <c r="D14" s="126"/>
      <c r="E14" s="127"/>
      <c r="G14" s="126"/>
      <c r="H14" s="127"/>
      <c r="J14" s="127"/>
      <c r="L14" s="126"/>
      <c r="M14" s="126"/>
      <c r="N14" s="127"/>
    </row>
    <row r="15" spans="2:14">
      <c r="B15" s="126" t="s">
        <v>281</v>
      </c>
      <c r="C15" s="126"/>
      <c r="D15" s="126"/>
      <c r="E15" s="127"/>
      <c r="G15" s="126"/>
      <c r="H15" s="127"/>
      <c r="J15" s="127"/>
      <c r="L15" s="126"/>
      <c r="M15" s="126"/>
      <c r="N15" s="127"/>
    </row>
    <row r="16" spans="2:14">
      <c r="B16" s="126" t="s">
        <v>282</v>
      </c>
      <c r="C16" s="126"/>
      <c r="D16" s="126"/>
      <c r="E16" s="127"/>
      <c r="G16" s="126"/>
      <c r="H16" s="127"/>
      <c r="J16" s="127"/>
      <c r="L16" s="126"/>
      <c r="M16" s="126"/>
      <c r="N16" s="127"/>
    </row>
    <row r="17" spans="2:14">
      <c r="B17" s="126" t="s">
        <v>283</v>
      </c>
      <c r="C17" s="126"/>
      <c r="D17" s="126"/>
      <c r="E17" s="127"/>
      <c r="G17" s="126"/>
      <c r="H17" s="127"/>
      <c r="J17" s="127"/>
      <c r="L17" s="126"/>
      <c r="M17" s="126"/>
      <c r="N17" s="127"/>
    </row>
    <row r="18" spans="2:14">
      <c r="B18" s="126" t="s">
        <v>284</v>
      </c>
      <c r="C18" s="126"/>
      <c r="D18" s="126"/>
      <c r="E18" s="127"/>
      <c r="G18" s="126"/>
      <c r="H18" s="127"/>
      <c r="J18" s="127"/>
      <c r="L18" s="126"/>
      <c r="M18" s="126"/>
      <c r="N18" s="127"/>
    </row>
    <row r="19" spans="2:14">
      <c r="B19" s="126" t="s">
        <v>285</v>
      </c>
      <c r="C19" s="126"/>
      <c r="D19" s="126"/>
      <c r="E19" s="127"/>
      <c r="G19" s="126"/>
      <c r="H19" s="127"/>
      <c r="J19" s="127"/>
      <c r="L19" s="126"/>
      <c r="M19" s="126"/>
      <c r="N19" s="127"/>
    </row>
    <row r="20" spans="2:14">
      <c r="B20" s="126" t="s">
        <v>286</v>
      </c>
      <c r="C20" s="126"/>
      <c r="D20" s="126"/>
      <c r="E20" s="127"/>
      <c r="G20" s="126"/>
      <c r="H20" s="127"/>
      <c r="J20" s="127"/>
      <c r="L20" s="126"/>
      <c r="M20" s="126"/>
      <c r="N20" s="127"/>
    </row>
    <row r="21" spans="2:14">
      <c r="B21" s="126" t="s">
        <v>287</v>
      </c>
      <c r="C21" s="126"/>
      <c r="D21" s="126"/>
      <c r="E21" s="127"/>
      <c r="G21" s="126"/>
      <c r="H21" s="127"/>
      <c r="J21" s="127"/>
      <c r="L21" s="126"/>
      <c r="M21" s="126"/>
      <c r="N21" s="127"/>
    </row>
    <row r="22" spans="2:14">
      <c r="B22" s="126" t="s">
        <v>288</v>
      </c>
      <c r="C22" s="126"/>
      <c r="D22" s="126"/>
      <c r="E22" s="127"/>
      <c r="G22" s="126"/>
      <c r="H22" s="127"/>
      <c r="J22" s="127"/>
      <c r="L22" s="126"/>
      <c r="M22" s="126"/>
      <c r="N22" s="127"/>
    </row>
    <row r="23" spans="2:14">
      <c r="B23" s="126" t="s">
        <v>289</v>
      </c>
      <c r="C23" s="126"/>
      <c r="D23" s="126"/>
      <c r="E23" s="127"/>
      <c r="G23" s="126"/>
      <c r="H23" s="127"/>
      <c r="J23" s="127"/>
      <c r="L23" s="126"/>
      <c r="M23" s="126"/>
      <c r="N23" s="127"/>
    </row>
    <row r="24" spans="2:14" ht="13.5" thickBot="1">
      <c r="B24" s="126" t="s">
        <v>290</v>
      </c>
      <c r="C24" s="92"/>
      <c r="D24" s="126"/>
      <c r="E24" s="127"/>
      <c r="G24" s="126"/>
      <c r="H24" s="127"/>
      <c r="J24" s="128"/>
      <c r="L24" s="92"/>
      <c r="M24" s="126"/>
      <c r="N24" s="128"/>
    </row>
    <row r="25" spans="2:14" ht="13.5" thickBot="1">
      <c r="B25" s="129" t="s">
        <v>291</v>
      </c>
      <c r="C25" s="126">
        <f>SUM(C11:C24)</f>
        <v>0</v>
      </c>
      <c r="D25" s="130">
        <f>SUM(D11:D24)</f>
        <v>0</v>
      </c>
      <c r="E25" s="993"/>
      <c r="F25" s="994"/>
      <c r="G25" s="133">
        <f>SUM(G11:G24)</f>
        <v>0</v>
      </c>
      <c r="H25" s="131">
        <f>SUM(H11:H24)</f>
        <v>0</v>
      </c>
      <c r="I25" s="993"/>
      <c r="J25" s="994"/>
      <c r="K25" s="134">
        <f>SUM(K11:K24)</f>
        <v>0</v>
      </c>
      <c r="L25" s="34">
        <f>SUM(L11:L24)</f>
        <v>0</v>
      </c>
      <c r="M25" s="993"/>
      <c r="N25" s="994"/>
    </row>
    <row r="26" spans="2:14" ht="13.5" thickBot="1">
      <c r="B26" s="129" t="s">
        <v>292</v>
      </c>
      <c r="C26" s="134"/>
      <c r="E26" s="995"/>
      <c r="F26" s="996"/>
      <c r="G26" s="131"/>
      <c r="H26" s="136"/>
      <c r="I26" s="995"/>
      <c r="J26" s="996"/>
      <c r="K26" s="131"/>
      <c r="L26" s="132"/>
      <c r="M26" s="995"/>
      <c r="N26" s="996"/>
    </row>
    <row r="27" spans="2:14" ht="13.5" thickBot="1">
      <c r="B27" s="137" t="s">
        <v>293</v>
      </c>
      <c r="C27" s="91"/>
      <c r="D27" s="138"/>
      <c r="E27" s="995"/>
      <c r="F27" s="996"/>
      <c r="G27" s="128"/>
      <c r="H27" s="136"/>
      <c r="I27" s="995"/>
      <c r="J27" s="996"/>
      <c r="K27" s="128"/>
      <c r="L27" s="136"/>
      <c r="M27" s="995"/>
      <c r="N27" s="996"/>
    </row>
    <row r="28" spans="2:14" ht="13.5" thickBot="1">
      <c r="B28" s="139" t="s">
        <v>153</v>
      </c>
      <c r="C28" s="92">
        <f>SUM(C25:C27)</f>
        <v>0</v>
      </c>
      <c r="D28" s="130">
        <f>SUM(D25:D27)</f>
        <v>0</v>
      </c>
      <c r="E28" s="997"/>
      <c r="F28" s="998"/>
      <c r="G28" s="128">
        <f>SUM(G25:G27)</f>
        <v>0</v>
      </c>
      <c r="H28" s="136">
        <f>SUM(H25:H27)</f>
        <v>0</v>
      </c>
      <c r="I28" s="997"/>
      <c r="J28" s="998"/>
      <c r="K28" s="135">
        <f>SUM(K25:K27)</f>
        <v>0</v>
      </c>
      <c r="L28" s="136">
        <f>SUM(L25:L27)</f>
        <v>0</v>
      </c>
      <c r="M28" s="997"/>
      <c r="N28" s="998"/>
    </row>
    <row r="29" spans="2:14">
      <c r="B29" s="388"/>
    </row>
    <row r="30" spans="2:14">
      <c r="B30" s="18" t="s">
        <v>92</v>
      </c>
      <c r="C30" s="392"/>
      <c r="D30" s="393"/>
      <c r="E30" s="393"/>
      <c r="F30" s="593"/>
    </row>
    <row r="32" spans="2:14">
      <c r="B32" s="18" t="s">
        <v>93</v>
      </c>
    </row>
    <row r="34" spans="2:2">
      <c r="B34" s="555" t="s">
        <v>94</v>
      </c>
    </row>
    <row r="35" spans="2:2">
      <c r="B35" s="388" t="s">
        <v>95</v>
      </c>
    </row>
    <row r="36" spans="2:2">
      <c r="B36" s="557" t="s">
        <v>96</v>
      </c>
    </row>
    <row r="37" spans="2:2">
      <c r="B37" s="112"/>
    </row>
  </sheetData>
  <mergeCells count="13">
    <mergeCell ref="E25:F28"/>
    <mergeCell ref="I25:J28"/>
    <mergeCell ref="M25:N28"/>
    <mergeCell ref="B3:N3"/>
    <mergeCell ref="B4:N4"/>
    <mergeCell ref="B5:N5"/>
    <mergeCell ref="B6:B9"/>
    <mergeCell ref="C6:N6"/>
    <mergeCell ref="C7:J7"/>
    <mergeCell ref="K7:N7"/>
    <mergeCell ref="C8:F8"/>
    <mergeCell ref="G8:J8"/>
    <mergeCell ref="K8:N8"/>
  </mergeCells>
  <pageMargins left="0.23622047244094488" right="0.23622047244094488" top="0.74803149606299213" bottom="0.74803149606299213" header="0.31496062992125984" footer="0.31496062992125984"/>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8E0A48D-3982-485E-B3AB-988060E9A202}">
            <xm:f>NOT(ISERROR(SEARCH("control",'EF. IND. separado'!#REF!)))</xm:f>
            <x14:dxf>
              <font>
                <color theme="0"/>
              </font>
              <fill>
                <patternFill>
                  <bgColor rgb="FFC00000"/>
                </patternFill>
              </fill>
            </x14:dxf>
          </x14:cfRule>
          <xm:sqref>D30:E30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44.42578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3.5" thickBot="1"/>
    <row r="2" spans="1:20" ht="20.25" customHeight="1">
      <c r="A2" s="30"/>
      <c r="B2" s="385" t="s">
        <v>694</v>
      </c>
      <c r="C2" s="24"/>
      <c r="D2" s="24"/>
      <c r="E2" s="24"/>
      <c r="F2" s="24"/>
      <c r="G2" s="24"/>
      <c r="H2" s="24"/>
      <c r="I2" s="24"/>
      <c r="J2" s="24"/>
      <c r="K2" s="24"/>
      <c r="L2" s="24"/>
      <c r="M2" s="24"/>
      <c r="N2" s="24"/>
      <c r="O2" s="24"/>
      <c r="P2" s="25"/>
      <c r="Q2" s="117" t="s">
        <v>297</v>
      </c>
      <c r="R2" s="30"/>
      <c r="T2" s="3"/>
    </row>
    <row r="3" spans="1:20" ht="15.75" customHeight="1">
      <c r="A3" s="30"/>
      <c r="B3" s="1011" t="s">
        <v>763</v>
      </c>
      <c r="C3" s="874"/>
      <c r="D3" s="874"/>
      <c r="E3" s="874"/>
      <c r="F3" s="874"/>
      <c r="G3" s="874"/>
      <c r="H3" s="874"/>
      <c r="I3" s="874"/>
      <c r="J3" s="874"/>
      <c r="K3" s="874"/>
      <c r="L3" s="874"/>
      <c r="M3" s="874"/>
      <c r="N3" s="874"/>
      <c r="O3" s="874"/>
      <c r="P3" s="874"/>
      <c r="Q3" s="892"/>
      <c r="R3" s="30"/>
    </row>
    <row r="4" spans="1:20" ht="15">
      <c r="A4" s="30"/>
      <c r="B4" s="1012" t="s">
        <v>1031</v>
      </c>
      <c r="C4" s="1013"/>
      <c r="D4" s="1013"/>
      <c r="E4" s="1013"/>
      <c r="F4" s="1013"/>
      <c r="G4" s="1013"/>
      <c r="H4" s="1013"/>
      <c r="I4" s="1013"/>
      <c r="J4" s="1013"/>
      <c r="K4" s="1013"/>
      <c r="L4" s="1013"/>
      <c r="M4" s="1013"/>
      <c r="N4" s="1013"/>
      <c r="O4" s="1013"/>
      <c r="P4" s="1013"/>
      <c r="Q4" s="1014"/>
      <c r="R4" s="30"/>
    </row>
    <row r="5" spans="1:20" ht="15.75" thickBot="1">
      <c r="A5" s="30"/>
      <c r="B5" s="26"/>
      <c r="C5" s="558"/>
      <c r="D5" s="559"/>
      <c r="E5" s="559"/>
      <c r="F5" s="559"/>
      <c r="G5" s="559"/>
      <c r="H5" s="559"/>
      <c r="I5" s="559"/>
      <c r="J5" s="559"/>
      <c r="K5" s="559"/>
      <c r="L5" s="559"/>
      <c r="M5" s="559"/>
      <c r="N5" s="558"/>
      <c r="O5" s="558"/>
      <c r="P5" s="558"/>
      <c r="Q5" s="97"/>
      <c r="R5" s="30"/>
    </row>
    <row r="6" spans="1:20" ht="15.75" thickBot="1">
      <c r="A6" s="30"/>
      <c r="B6" s="565"/>
      <c r="C6" s="1015" t="s">
        <v>300</v>
      </c>
      <c r="D6" s="1016"/>
      <c r="E6" s="1016"/>
      <c r="F6" s="1016"/>
      <c r="G6" s="1016"/>
      <c r="H6" s="1017"/>
      <c r="I6" s="1015" t="s">
        <v>758</v>
      </c>
      <c r="J6" s="1016"/>
      <c r="K6" s="1016"/>
      <c r="L6" s="1016"/>
      <c r="M6" s="1016"/>
      <c r="N6" s="1017"/>
      <c r="O6" s="1018" t="s">
        <v>301</v>
      </c>
      <c r="P6" s="1015" t="s">
        <v>715</v>
      </c>
      <c r="Q6" s="1021"/>
      <c r="R6" s="30"/>
    </row>
    <row r="7" spans="1:20" ht="24" customHeight="1">
      <c r="A7" s="30"/>
      <c r="B7" s="590" t="s">
        <v>302</v>
      </c>
      <c r="C7" s="899" t="s">
        <v>303</v>
      </c>
      <c r="D7" s="899" t="s">
        <v>304</v>
      </c>
      <c r="E7" s="899" t="s">
        <v>305</v>
      </c>
      <c r="F7" s="899" t="s">
        <v>306</v>
      </c>
      <c r="G7" s="899" t="s">
        <v>307</v>
      </c>
      <c r="H7" s="899" t="s">
        <v>308</v>
      </c>
      <c r="I7" s="899" t="s">
        <v>309</v>
      </c>
      <c r="J7" s="899" t="s">
        <v>305</v>
      </c>
      <c r="K7" s="899" t="s">
        <v>310</v>
      </c>
      <c r="L7" s="899" t="s">
        <v>306</v>
      </c>
      <c r="M7" s="899" t="s">
        <v>307</v>
      </c>
      <c r="N7" s="899" t="s">
        <v>311</v>
      </c>
      <c r="O7" s="1019"/>
      <c r="P7" s="1022" t="s">
        <v>14</v>
      </c>
      <c r="Q7" s="1022" t="s">
        <v>14</v>
      </c>
      <c r="R7" s="30"/>
    </row>
    <row r="8" spans="1:20" ht="15.75" thickBot="1">
      <c r="A8" s="30"/>
      <c r="B8" s="566"/>
      <c r="C8" s="900"/>
      <c r="D8" s="900"/>
      <c r="E8" s="900"/>
      <c r="F8" s="900"/>
      <c r="G8" s="900"/>
      <c r="H8" s="900"/>
      <c r="I8" s="900"/>
      <c r="J8" s="900"/>
      <c r="K8" s="900"/>
      <c r="L8" s="900"/>
      <c r="M8" s="900"/>
      <c r="N8" s="900"/>
      <c r="O8" s="1020"/>
      <c r="P8" s="1023"/>
      <c r="Q8" s="1023"/>
      <c r="R8" s="30"/>
    </row>
    <row r="9" spans="1:20" ht="15">
      <c r="A9" s="30"/>
      <c r="B9" s="118" t="s">
        <v>312</v>
      </c>
      <c r="C9" s="27"/>
      <c r="D9" s="27"/>
      <c r="E9" s="27"/>
      <c r="F9" s="28"/>
      <c r="G9" s="28"/>
      <c r="H9" s="29">
        <f>C9+D9-E9+F9+G9</f>
        <v>0</v>
      </c>
      <c r="I9" s="27"/>
      <c r="J9" s="27"/>
      <c r="K9" s="27"/>
      <c r="L9" s="28"/>
      <c r="M9" s="28"/>
      <c r="N9" s="29">
        <f>I9-J9+K9+L9+M9</f>
        <v>0</v>
      </c>
      <c r="O9" s="29"/>
      <c r="P9" s="29">
        <f>H9-N9+O9</f>
        <v>0</v>
      </c>
      <c r="Q9" s="31"/>
      <c r="R9" s="30"/>
    </row>
    <row r="10" spans="1:20" ht="15">
      <c r="A10" s="30"/>
      <c r="B10" s="118" t="s">
        <v>313</v>
      </c>
      <c r="C10" s="27"/>
      <c r="D10" s="27"/>
      <c r="E10" s="27"/>
      <c r="F10" s="28"/>
      <c r="G10" s="28"/>
      <c r="H10" s="29">
        <f t="shared" ref="H10:H23" si="0">C10+D10-E10+F10+G10</f>
        <v>0</v>
      </c>
      <c r="I10" s="27"/>
      <c r="J10" s="27"/>
      <c r="K10" s="27"/>
      <c r="L10" s="28"/>
      <c r="M10" s="28"/>
      <c r="N10" s="29">
        <f t="shared" ref="N10:N23" si="1">I10-J10+K10+L10+M10</f>
        <v>0</v>
      </c>
      <c r="O10" s="29"/>
      <c r="P10" s="29">
        <f t="shared" ref="P10:P22" si="2">H10-N10+O10</f>
        <v>0</v>
      </c>
      <c r="Q10" s="31"/>
      <c r="R10" s="30"/>
    </row>
    <row r="11" spans="1:20" ht="15">
      <c r="A11" s="30"/>
      <c r="B11" s="118" t="s">
        <v>705</v>
      </c>
      <c r="C11" s="27"/>
      <c r="D11" s="27"/>
      <c r="E11" s="27"/>
      <c r="F11" s="28"/>
      <c r="G11" s="28"/>
      <c r="H11" s="29"/>
      <c r="I11" s="27"/>
      <c r="J11" s="27"/>
      <c r="K11" s="27"/>
      <c r="L11" s="28"/>
      <c r="M11" s="28"/>
      <c r="N11" s="29"/>
      <c r="O11" s="29"/>
      <c r="P11" s="29"/>
      <c r="Q11" s="31"/>
      <c r="R11" s="30"/>
    </row>
    <row r="12" spans="1:20" ht="15">
      <c r="A12" s="30"/>
      <c r="B12" s="118" t="s">
        <v>316</v>
      </c>
      <c r="C12" s="27"/>
      <c r="D12" s="27"/>
      <c r="E12" s="27"/>
      <c r="F12" s="28"/>
      <c r="G12" s="28"/>
      <c r="H12" s="29">
        <f t="shared" si="0"/>
        <v>0</v>
      </c>
      <c r="I12" s="27"/>
      <c r="J12" s="27"/>
      <c r="K12" s="27"/>
      <c r="L12" s="28"/>
      <c r="M12" s="28"/>
      <c r="N12" s="29">
        <f t="shared" si="1"/>
        <v>0</v>
      </c>
      <c r="O12" s="29"/>
      <c r="P12" s="29">
        <f t="shared" si="2"/>
        <v>0</v>
      </c>
      <c r="Q12" s="31"/>
      <c r="R12" s="30"/>
    </row>
    <row r="13" spans="1:20" ht="15">
      <c r="A13" s="30"/>
      <c r="B13" s="118" t="s">
        <v>706</v>
      </c>
      <c r="C13" s="27"/>
      <c r="D13" s="27"/>
      <c r="E13" s="27"/>
      <c r="F13" s="28"/>
      <c r="G13" s="28"/>
      <c r="H13" s="29">
        <f t="shared" si="0"/>
        <v>0</v>
      </c>
      <c r="I13" s="27"/>
      <c r="J13" s="27"/>
      <c r="K13" s="27"/>
      <c r="L13" s="28"/>
      <c r="M13" s="28"/>
      <c r="N13" s="29">
        <f t="shared" si="1"/>
        <v>0</v>
      </c>
      <c r="O13" s="29"/>
      <c r="P13" s="29">
        <f t="shared" si="2"/>
        <v>0</v>
      </c>
      <c r="Q13" s="31"/>
      <c r="R13" s="30"/>
    </row>
    <row r="14" spans="1:20" ht="15">
      <c r="A14" s="30"/>
      <c r="B14" s="118" t="s">
        <v>314</v>
      </c>
      <c r="C14" s="27"/>
      <c r="D14" s="27"/>
      <c r="E14" s="27"/>
      <c r="F14" s="28"/>
      <c r="G14" s="28"/>
      <c r="H14" s="29">
        <f t="shared" si="0"/>
        <v>0</v>
      </c>
      <c r="I14" s="27"/>
      <c r="J14" s="27"/>
      <c r="K14" s="27"/>
      <c r="L14" s="28"/>
      <c r="M14" s="28"/>
      <c r="N14" s="29">
        <f t="shared" si="1"/>
        <v>0</v>
      </c>
      <c r="O14" s="29"/>
      <c r="P14" s="29">
        <f t="shared" si="2"/>
        <v>0</v>
      </c>
      <c r="Q14" s="31"/>
      <c r="R14" s="30"/>
    </row>
    <row r="15" spans="1:20" ht="15">
      <c r="A15" s="30"/>
      <c r="B15" s="118" t="s">
        <v>707</v>
      </c>
      <c r="C15" s="27"/>
      <c r="D15" s="27"/>
      <c r="E15" s="27"/>
      <c r="F15" s="28"/>
      <c r="G15" s="28"/>
      <c r="H15" s="29">
        <f t="shared" si="0"/>
        <v>0</v>
      </c>
      <c r="I15" s="27"/>
      <c r="J15" s="27"/>
      <c r="K15" s="27"/>
      <c r="L15" s="28"/>
      <c r="M15" s="28"/>
      <c r="N15" s="29">
        <f t="shared" si="1"/>
        <v>0</v>
      </c>
      <c r="O15" s="29"/>
      <c r="P15" s="29">
        <f t="shared" si="2"/>
        <v>0</v>
      </c>
      <c r="Q15" s="31"/>
      <c r="R15" s="30"/>
    </row>
    <row r="16" spans="1:20" ht="15">
      <c r="A16" s="30"/>
      <c r="B16" s="118" t="s">
        <v>315</v>
      </c>
      <c r="C16" s="27"/>
      <c r="D16" s="27"/>
      <c r="E16" s="27"/>
      <c r="F16" s="28"/>
      <c r="G16" s="28"/>
      <c r="H16" s="29">
        <f t="shared" si="0"/>
        <v>0</v>
      </c>
      <c r="I16" s="27"/>
      <c r="J16" s="27"/>
      <c r="K16" s="27"/>
      <c r="L16" s="28"/>
      <c r="M16" s="28"/>
      <c r="N16" s="29">
        <f t="shared" si="1"/>
        <v>0</v>
      </c>
      <c r="O16" s="29"/>
      <c r="P16" s="29">
        <f t="shared" si="2"/>
        <v>0</v>
      </c>
      <c r="Q16" s="31"/>
      <c r="R16" s="30"/>
    </row>
    <row r="17" spans="1:18" ht="15">
      <c r="A17" s="30"/>
      <c r="B17" s="118" t="s">
        <v>318</v>
      </c>
      <c r="C17" s="27"/>
      <c r="D17" s="27"/>
      <c r="E17" s="27"/>
      <c r="F17" s="28"/>
      <c r="G17" s="28"/>
      <c r="H17" s="29">
        <f t="shared" si="0"/>
        <v>0</v>
      </c>
      <c r="I17" s="27"/>
      <c r="J17" s="27"/>
      <c r="K17" s="27"/>
      <c r="L17" s="28"/>
      <c r="M17" s="28"/>
      <c r="N17" s="29">
        <f t="shared" si="1"/>
        <v>0</v>
      </c>
      <c r="O17" s="29"/>
      <c r="P17" s="29">
        <f t="shared" si="2"/>
        <v>0</v>
      </c>
      <c r="Q17" s="31"/>
      <c r="R17" s="30"/>
    </row>
    <row r="18" spans="1:18" ht="25.5">
      <c r="A18" s="30"/>
      <c r="B18" s="118" t="s">
        <v>319</v>
      </c>
      <c r="C18" s="27"/>
      <c r="D18" s="27"/>
      <c r="E18" s="27"/>
      <c r="F18" s="28"/>
      <c r="G18" s="28"/>
      <c r="H18" s="29">
        <f t="shared" si="0"/>
        <v>0</v>
      </c>
      <c r="I18" s="27"/>
      <c r="J18" s="27"/>
      <c r="K18" s="27"/>
      <c r="L18" s="28"/>
      <c r="M18" s="28"/>
      <c r="N18" s="29">
        <f t="shared" si="1"/>
        <v>0</v>
      </c>
      <c r="O18" s="29"/>
      <c r="P18" s="29">
        <f t="shared" si="2"/>
        <v>0</v>
      </c>
      <c r="Q18" s="31"/>
      <c r="R18" s="30"/>
    </row>
    <row r="19" spans="1:18" ht="15">
      <c r="A19" s="30"/>
      <c r="B19" s="118" t="s">
        <v>331</v>
      </c>
      <c r="C19" s="27"/>
      <c r="D19" s="27"/>
      <c r="E19" s="27"/>
      <c r="F19" s="28"/>
      <c r="G19" s="28"/>
      <c r="H19" s="29">
        <f t="shared" si="0"/>
        <v>0</v>
      </c>
      <c r="I19" s="27"/>
      <c r="J19" s="27"/>
      <c r="K19" s="27"/>
      <c r="L19" s="28"/>
      <c r="M19" s="28"/>
      <c r="N19" s="29">
        <f t="shared" si="1"/>
        <v>0</v>
      </c>
      <c r="O19" s="29"/>
      <c r="P19" s="29">
        <f t="shared" si="2"/>
        <v>0</v>
      </c>
      <c r="Q19" s="31"/>
      <c r="R19" s="30"/>
    </row>
    <row r="20" spans="1:18" ht="25.5">
      <c r="A20" s="30"/>
      <c r="B20" s="118" t="s">
        <v>317</v>
      </c>
      <c r="C20" s="27"/>
      <c r="D20" s="27"/>
      <c r="E20" s="27"/>
      <c r="F20" s="28"/>
      <c r="G20" s="28"/>
      <c r="H20" s="29">
        <f t="shared" si="0"/>
        <v>0</v>
      </c>
      <c r="I20" s="27"/>
      <c r="J20" s="27"/>
      <c r="K20" s="27"/>
      <c r="L20" s="28"/>
      <c r="M20" s="28"/>
      <c r="N20" s="29">
        <f t="shared" si="1"/>
        <v>0</v>
      </c>
      <c r="O20" s="29"/>
      <c r="P20" s="29">
        <f t="shared" si="2"/>
        <v>0</v>
      </c>
      <c r="Q20" s="31"/>
      <c r="R20" s="30"/>
    </row>
    <row r="21" spans="1:18" ht="15.75" thickBot="1">
      <c r="A21" s="30"/>
      <c r="B21" s="57" t="s">
        <v>320</v>
      </c>
      <c r="C21" s="27"/>
      <c r="D21" s="27"/>
      <c r="E21" s="27"/>
      <c r="F21" s="28"/>
      <c r="G21" s="28"/>
      <c r="H21" s="29">
        <f t="shared" si="0"/>
        <v>0</v>
      </c>
      <c r="I21" s="27"/>
      <c r="J21" s="27"/>
      <c r="K21" s="27"/>
      <c r="L21" s="28"/>
      <c r="M21" s="28"/>
      <c r="N21" s="29">
        <f t="shared" si="1"/>
        <v>0</v>
      </c>
      <c r="O21" s="29"/>
      <c r="P21" s="29">
        <f t="shared" si="2"/>
        <v>0</v>
      </c>
      <c r="Q21" s="31"/>
      <c r="R21" s="30"/>
    </row>
    <row r="22" spans="1:18" s="34" customFormat="1" ht="15.75" thickBot="1">
      <c r="A22" s="409"/>
      <c r="B22" s="563" t="s">
        <v>321</v>
      </c>
      <c r="C22" s="563">
        <f>SUM(C9:C21)</f>
        <v>0</v>
      </c>
      <c r="D22" s="563">
        <f>SUM(D9:D21)</f>
        <v>0</v>
      </c>
      <c r="E22" s="563">
        <f>SUM(E9:E21)</f>
        <v>0</v>
      </c>
      <c r="F22" s="563">
        <f>SUM(F9:F21)</f>
        <v>0</v>
      </c>
      <c r="G22" s="563">
        <f>SUM(G9:G21)</f>
        <v>0</v>
      </c>
      <c r="H22" s="563">
        <f t="shared" si="0"/>
        <v>0</v>
      </c>
      <c r="I22" s="563">
        <f>SUM(I9:I21)</f>
        <v>0</v>
      </c>
      <c r="J22" s="563">
        <f>SUM(J9:J21)</f>
        <v>0</v>
      </c>
      <c r="K22" s="563">
        <f>SUM(K9:K21)</f>
        <v>0</v>
      </c>
      <c r="L22" s="563">
        <f>SUM(L9:L21)</f>
        <v>0</v>
      </c>
      <c r="M22" s="563">
        <f>SUM(M9:M21)</f>
        <v>0</v>
      </c>
      <c r="N22" s="563">
        <f t="shared" si="1"/>
        <v>0</v>
      </c>
      <c r="O22" s="563">
        <f>SUM(O9:O21)</f>
        <v>0</v>
      </c>
      <c r="P22" s="563">
        <f t="shared" si="2"/>
        <v>0</v>
      </c>
      <c r="Q22" s="564">
        <f>SUM(Q9:Q21)</f>
        <v>0</v>
      </c>
      <c r="R22" s="409"/>
    </row>
    <row r="23" spans="1:18" s="34" customFormat="1" ht="15.75" thickBot="1">
      <c r="A23" s="409"/>
      <c r="B23" s="560" t="s">
        <v>322</v>
      </c>
      <c r="C23" s="410"/>
      <c r="D23" s="410"/>
      <c r="E23" s="410"/>
      <c r="F23" s="410"/>
      <c r="G23" s="410"/>
      <c r="H23" s="410">
        <f t="shared" si="0"/>
        <v>0</v>
      </c>
      <c r="I23" s="410"/>
      <c r="J23" s="410"/>
      <c r="K23" s="410"/>
      <c r="L23" s="410"/>
      <c r="M23" s="410"/>
      <c r="N23" s="410">
        <f t="shared" si="1"/>
        <v>0</v>
      </c>
      <c r="O23" s="410"/>
      <c r="P23" s="561">
        <f>H23-N23+O23</f>
        <v>0</v>
      </c>
      <c r="Q23" s="562"/>
      <c r="R23" s="409"/>
    </row>
    <row r="24" spans="1:18" ht="12.75"/>
    <row r="25" spans="1:18" s="34" customFormat="1" ht="12.75">
      <c r="B25" s="18" t="s">
        <v>92</v>
      </c>
      <c r="C25" s="392"/>
      <c r="D25" s="393"/>
      <c r="E25" s="393"/>
      <c r="F25" s="593"/>
    </row>
    <row r="26" spans="1:18" s="34" customFormat="1" ht="12.75">
      <c r="B26" s="18"/>
      <c r="C26" s="392"/>
      <c r="D26" s="393"/>
      <c r="E26" s="393"/>
      <c r="F26" s="593"/>
    </row>
    <row r="27" spans="1:18" ht="12.75">
      <c r="B27" s="18" t="s">
        <v>93</v>
      </c>
      <c r="C27" s="18"/>
      <c r="D27" s="18"/>
      <c r="E27" s="18"/>
      <c r="P27" s="111"/>
    </row>
    <row r="28" spans="1:18" ht="12.75">
      <c r="B28" s="34"/>
      <c r="C28" s="34"/>
      <c r="D28" s="34"/>
      <c r="E28" s="34"/>
    </row>
    <row r="29" spans="1:18" ht="12.75">
      <c r="B29" s="555" t="s">
        <v>94</v>
      </c>
      <c r="C29" s="34"/>
      <c r="D29" s="34"/>
      <c r="E29" s="34"/>
    </row>
    <row r="30" spans="1:18" ht="12.75">
      <c r="B30" s="388" t="s">
        <v>95</v>
      </c>
      <c r="C30" s="34"/>
      <c r="D30" s="34"/>
      <c r="E30" s="34"/>
    </row>
    <row r="31" spans="1:18" ht="12.75">
      <c r="B31" s="557" t="s">
        <v>96</v>
      </c>
      <c r="C31" s="68"/>
      <c r="D31" s="68"/>
      <c r="E31" s="68"/>
    </row>
    <row r="32" spans="1:18" ht="17.25" customHeight="1">
      <c r="B32" s="112"/>
      <c r="C32" s="112"/>
      <c r="D32" s="112"/>
      <c r="E32" s="112"/>
    </row>
    <row r="33" spans="2:5" ht="17.25" customHeight="1">
      <c r="B33" s="34"/>
      <c r="C33" s="34"/>
      <c r="D33" s="34"/>
      <c r="E33" s="34"/>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3622047244094488" right="0.23622047244094488" top="0.74803149606299213" bottom="0.74803149606299213" header="0.31496062992125984" footer="0.31496062992125984"/>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E85A102-AEA4-4725-B1BC-2DBFF0FC5808}">
            <xm:f>NOT(ISERROR(SEARCH("control",'EF. IND. separado'!#REF!)))</xm:f>
            <x14:dxf>
              <font>
                <color theme="0"/>
              </font>
              <fill>
                <patternFill>
                  <bgColor rgb="FFC00000"/>
                </patternFill>
              </fill>
            </x14:dxf>
          </x14:cfRule>
          <xm:sqref>D25:E26</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3.5" thickBot="1">
      <c r="B1" s="94"/>
      <c r="C1" s="94"/>
      <c r="D1" s="94"/>
      <c r="E1" s="94"/>
      <c r="F1" s="94"/>
      <c r="G1" s="94"/>
      <c r="H1" s="94"/>
      <c r="I1" s="94"/>
      <c r="J1" s="94"/>
    </row>
    <row r="2" spans="1:13" ht="20.25" customHeight="1">
      <c r="A2" s="23"/>
      <c r="B2" s="386" t="s">
        <v>694</v>
      </c>
      <c r="C2" s="24"/>
      <c r="D2" s="24"/>
      <c r="E2" s="24"/>
      <c r="F2" s="24"/>
      <c r="G2" s="24"/>
      <c r="H2" s="24"/>
      <c r="I2" s="25"/>
      <c r="J2" s="95" t="s">
        <v>323</v>
      </c>
      <c r="K2" s="96"/>
      <c r="M2" s="3"/>
    </row>
    <row r="3" spans="1:13" ht="15.75" customHeight="1">
      <c r="A3" s="23"/>
      <c r="B3" s="1029" t="s">
        <v>764</v>
      </c>
      <c r="C3" s="874"/>
      <c r="D3" s="874"/>
      <c r="E3" s="874"/>
      <c r="F3" s="874"/>
      <c r="G3" s="874"/>
      <c r="H3" s="874"/>
      <c r="I3" s="874"/>
      <c r="J3" s="892"/>
      <c r="K3" s="96"/>
    </row>
    <row r="4" spans="1:13" ht="15">
      <c r="A4" s="23"/>
      <c r="B4" s="1012" t="s">
        <v>1032</v>
      </c>
      <c r="C4" s="1013"/>
      <c r="D4" s="1013"/>
      <c r="E4" s="1013"/>
      <c r="F4" s="1013"/>
      <c r="G4" s="1013"/>
      <c r="H4" s="1013"/>
      <c r="I4" s="1013"/>
      <c r="J4" s="1014"/>
      <c r="K4" s="96"/>
    </row>
    <row r="5" spans="1:13" ht="15.75" thickBot="1">
      <c r="A5" s="23"/>
      <c r="B5" s="26"/>
      <c r="D5" s="6"/>
      <c r="E5" s="6"/>
      <c r="F5" s="6"/>
      <c r="G5" s="6"/>
      <c r="H5" s="6"/>
      <c r="J5" s="97"/>
      <c r="K5" s="96"/>
    </row>
    <row r="6" spans="1:13" ht="15.75" thickBot="1">
      <c r="A6" s="30"/>
      <c r="B6" s="98"/>
      <c r="C6" s="1024" t="s">
        <v>326</v>
      </c>
      <c r="D6" s="1024" t="s">
        <v>327</v>
      </c>
      <c r="E6" s="1024" t="s">
        <v>328</v>
      </c>
      <c r="F6" s="1024" t="s">
        <v>306</v>
      </c>
      <c r="G6" s="1024" t="s">
        <v>329</v>
      </c>
      <c r="H6" s="1024" t="s">
        <v>330</v>
      </c>
      <c r="I6" s="1030" t="s">
        <v>325</v>
      </c>
      <c r="J6" s="1031"/>
      <c r="K6" s="30"/>
    </row>
    <row r="7" spans="1:13" ht="15" customHeight="1">
      <c r="A7" s="30"/>
      <c r="B7" s="102" t="s">
        <v>302</v>
      </c>
      <c r="C7" s="1025"/>
      <c r="D7" s="1025"/>
      <c r="E7" s="1025"/>
      <c r="F7" s="1025"/>
      <c r="G7" s="1025"/>
      <c r="H7" s="1025"/>
      <c r="I7" s="1032" t="s">
        <v>14</v>
      </c>
      <c r="J7" s="1027" t="s">
        <v>14</v>
      </c>
      <c r="K7" s="30"/>
    </row>
    <row r="8" spans="1:13" ht="15.75" thickBot="1">
      <c r="A8" s="30"/>
      <c r="B8" s="104"/>
      <c r="C8" s="1034"/>
      <c r="D8" s="1026"/>
      <c r="E8" s="1034"/>
      <c r="F8" s="1026"/>
      <c r="G8" s="1034"/>
      <c r="H8" s="1026"/>
      <c r="I8" s="1033"/>
      <c r="J8" s="1028"/>
      <c r="K8" s="30"/>
    </row>
    <row r="9" spans="1:13" ht="17.25" customHeight="1">
      <c r="A9" s="23"/>
      <c r="B9" s="113" t="s">
        <v>312</v>
      </c>
      <c r="C9" s="28"/>
      <c r="D9" s="106"/>
      <c r="E9" s="107"/>
      <c r="F9" s="106"/>
      <c r="G9" s="107"/>
      <c r="H9" s="106"/>
      <c r="I9" s="114">
        <f>C9+D9-E9+F9+G9+H9</f>
        <v>0</v>
      </c>
      <c r="J9" s="29"/>
      <c r="K9" s="96"/>
    </row>
    <row r="10" spans="1:13" ht="15">
      <c r="A10" s="23"/>
      <c r="B10" s="113" t="s">
        <v>313</v>
      </c>
      <c r="C10" s="28"/>
      <c r="D10" s="109"/>
      <c r="E10" s="107"/>
      <c r="F10" s="109"/>
      <c r="G10" s="107"/>
      <c r="H10" s="109"/>
      <c r="I10" s="114">
        <f t="shared" ref="I10:I15" si="0">C10+D10-E10+F10+G10+H10</f>
        <v>0</v>
      </c>
      <c r="J10" s="29"/>
      <c r="K10" s="96"/>
    </row>
    <row r="11" spans="1:13" ht="15">
      <c r="A11" s="23"/>
      <c r="B11" s="113" t="s">
        <v>331</v>
      </c>
      <c r="C11" s="28"/>
      <c r="D11" s="109"/>
      <c r="E11" s="107"/>
      <c r="F11" s="109"/>
      <c r="G11" s="107"/>
      <c r="H11" s="109"/>
      <c r="I11" s="114">
        <f t="shared" si="0"/>
        <v>0</v>
      </c>
      <c r="J11" s="29"/>
      <c r="K11" s="96"/>
    </row>
    <row r="12" spans="1:13" ht="25.5">
      <c r="A12" s="23"/>
      <c r="B12" s="113" t="s">
        <v>318</v>
      </c>
      <c r="C12" s="28"/>
      <c r="D12" s="109"/>
      <c r="E12" s="107"/>
      <c r="F12" s="109"/>
      <c r="G12" s="107"/>
      <c r="H12" s="109"/>
      <c r="I12" s="114">
        <f t="shared" si="0"/>
        <v>0</v>
      </c>
      <c r="J12" s="29"/>
      <c r="K12" s="96"/>
    </row>
    <row r="13" spans="1:13" ht="15">
      <c r="A13" s="23"/>
      <c r="B13" s="113" t="s">
        <v>332</v>
      </c>
      <c r="C13" s="28"/>
      <c r="D13" s="109"/>
      <c r="E13" s="107"/>
      <c r="F13" s="109"/>
      <c r="G13" s="107"/>
      <c r="H13" s="109"/>
      <c r="I13" s="114">
        <f t="shared" si="0"/>
        <v>0</v>
      </c>
      <c r="J13" s="29"/>
      <c r="K13" s="96"/>
    </row>
    <row r="14" spans="1:13" ht="25.5">
      <c r="A14" s="23"/>
      <c r="B14" s="113" t="s">
        <v>333</v>
      </c>
      <c r="C14" s="28"/>
      <c r="D14" s="109"/>
      <c r="E14" s="107"/>
      <c r="F14" s="109"/>
      <c r="G14" s="107"/>
      <c r="H14" s="109"/>
      <c r="I14" s="114">
        <f t="shared" si="0"/>
        <v>0</v>
      </c>
      <c r="J14" s="29"/>
      <c r="K14" s="96"/>
    </row>
    <row r="15" spans="1:13" ht="15.75" thickBot="1">
      <c r="A15" s="23"/>
      <c r="B15" s="115" t="s">
        <v>334</v>
      </c>
      <c r="C15" s="28"/>
      <c r="D15" s="116"/>
      <c r="E15" s="107"/>
      <c r="F15" s="116"/>
      <c r="G15" s="107"/>
      <c r="H15" s="116"/>
      <c r="I15" s="114">
        <f t="shared" si="0"/>
        <v>0</v>
      </c>
      <c r="J15" s="29"/>
      <c r="K15" s="96"/>
    </row>
    <row r="16" spans="1:13" s="34" customFormat="1" ht="15.75" thickBot="1">
      <c r="A16" s="409"/>
      <c r="B16" s="411" t="s">
        <v>321</v>
      </c>
      <c r="C16" s="412">
        <f>SUM(C9:C15)</f>
        <v>0</v>
      </c>
      <c r="D16" s="410">
        <f t="shared" ref="D16:I16" si="1">SUM(D9:D15)</f>
        <v>0</v>
      </c>
      <c r="E16" s="412">
        <f t="shared" si="1"/>
        <v>0</v>
      </c>
      <c r="F16" s="410">
        <f t="shared" si="1"/>
        <v>0</v>
      </c>
      <c r="G16" s="412">
        <f t="shared" si="1"/>
        <v>0</v>
      </c>
      <c r="H16" s="410">
        <f t="shared" si="1"/>
        <v>0</v>
      </c>
      <c r="I16" s="412">
        <f t="shared" si="1"/>
        <v>0</v>
      </c>
      <c r="J16" s="413">
        <f>SUM(J9:J15)</f>
        <v>0</v>
      </c>
      <c r="K16" s="409"/>
    </row>
    <row r="17" spans="1:11" s="34" customFormat="1" ht="15.75" thickBot="1">
      <c r="A17" s="409"/>
      <c r="B17" s="413" t="s">
        <v>335</v>
      </c>
      <c r="C17" s="414"/>
      <c r="D17" s="415"/>
      <c r="E17" s="415"/>
      <c r="F17" s="415"/>
      <c r="G17" s="415"/>
      <c r="H17" s="415"/>
      <c r="I17" s="416">
        <f>SUM(C17:H17)</f>
        <v>0</v>
      </c>
      <c r="J17" s="417"/>
      <c r="K17" s="409"/>
    </row>
    <row r="18" spans="1:11" ht="12.75"/>
    <row r="19" spans="1:11" s="34" customFormat="1" ht="12.75">
      <c r="B19" s="18" t="s">
        <v>92</v>
      </c>
      <c r="C19" s="392"/>
      <c r="D19" s="393"/>
      <c r="E19" s="393"/>
      <c r="F19" s="593"/>
    </row>
    <row r="20" spans="1:11" s="34" customFormat="1" ht="12.75">
      <c r="B20" s="18"/>
      <c r="C20" s="392"/>
      <c r="D20" s="393"/>
      <c r="E20" s="393"/>
      <c r="F20" s="593"/>
    </row>
    <row r="21" spans="1:11" ht="12.75">
      <c r="B21" s="18" t="s">
        <v>93</v>
      </c>
      <c r="I21" s="111"/>
    </row>
    <row r="22" spans="1:11" ht="12.75">
      <c r="B22" s="34"/>
    </row>
    <row r="23" spans="1:11" ht="12.75">
      <c r="B23" s="555" t="s">
        <v>94</v>
      </c>
    </row>
    <row r="24" spans="1:11" ht="12.75">
      <c r="B24" s="388" t="s">
        <v>95</v>
      </c>
    </row>
    <row r="25" spans="1:11" ht="12.75">
      <c r="B25" s="557" t="s">
        <v>96</v>
      </c>
    </row>
    <row r="26" spans="1:11" ht="17.25" customHeight="1">
      <c r="B26" s="112"/>
    </row>
    <row r="27" spans="1:11" ht="17.25" customHeight="1">
      <c r="B27" s="34"/>
    </row>
  </sheetData>
  <mergeCells count="11">
    <mergeCell ref="J7:J8"/>
    <mergeCell ref="B3:J3"/>
    <mergeCell ref="B4:J4"/>
    <mergeCell ref="C6:C8"/>
    <mergeCell ref="D6:D8"/>
    <mergeCell ref="E6:E8"/>
    <mergeCell ref="F6:F8"/>
    <mergeCell ref="G6:G8"/>
    <mergeCell ref="H6:H8"/>
    <mergeCell ref="I6:J6"/>
    <mergeCell ref="I7:I8"/>
  </mergeCells>
  <pageMargins left="0.23622047244094488" right="0.23622047244094488" top="0.74803149606299213" bottom="0.74803149606299213" header="0.31496062992125984" footer="0.31496062992125984"/>
  <pageSetup paperSize="9" scale="8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9BD53F3E-7649-4AE3-BFCB-A0C2E757D14D}">
            <xm:f>NOT(ISERROR(SEARCH("control",'EF. IND. separado'!D19)))</xm:f>
            <x14:dxf>
              <font>
                <color theme="0"/>
              </font>
              <fill>
                <patternFill>
                  <bgColor rgb="FFC00000"/>
                </patternFill>
              </fill>
            </x14:dxf>
          </x14:cfRule>
          <xm:sqref>D19:E20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3.5" thickBot="1">
      <c r="B1" s="94"/>
      <c r="C1" s="94"/>
      <c r="D1" s="94"/>
      <c r="E1" s="94"/>
      <c r="F1" s="94"/>
      <c r="G1" s="94"/>
      <c r="H1" s="94"/>
      <c r="I1" s="94"/>
      <c r="J1" s="94"/>
      <c r="K1" s="94"/>
      <c r="L1" s="94"/>
    </row>
    <row r="2" spans="1:15" ht="20.25" customHeight="1">
      <c r="A2" s="23"/>
      <c r="B2" s="386" t="s">
        <v>694</v>
      </c>
      <c r="C2" s="24"/>
      <c r="D2" s="24"/>
      <c r="E2" s="24"/>
      <c r="F2" s="24"/>
      <c r="G2" s="24"/>
      <c r="H2" s="24"/>
      <c r="I2" s="24"/>
      <c r="J2" s="24"/>
      <c r="K2" s="25"/>
      <c r="L2" s="95" t="s">
        <v>323</v>
      </c>
      <c r="M2" s="96"/>
      <c r="O2" s="3"/>
    </row>
    <row r="3" spans="1:15" ht="15.75" customHeight="1">
      <c r="A3" s="23"/>
      <c r="B3" s="1029" t="s">
        <v>765</v>
      </c>
      <c r="C3" s="874"/>
      <c r="D3" s="874"/>
      <c r="E3" s="874"/>
      <c r="F3" s="874"/>
      <c r="G3" s="874"/>
      <c r="H3" s="874"/>
      <c r="I3" s="874"/>
      <c r="J3" s="874"/>
      <c r="K3" s="874"/>
      <c r="L3" s="892"/>
      <c r="M3" s="96"/>
    </row>
    <row r="4" spans="1:15" ht="15">
      <c r="A4" s="23"/>
      <c r="B4" s="1012" t="s">
        <v>1033</v>
      </c>
      <c r="C4" s="1013"/>
      <c r="D4" s="1013"/>
      <c r="E4" s="1013"/>
      <c r="F4" s="1013"/>
      <c r="G4" s="1013"/>
      <c r="H4" s="1013"/>
      <c r="I4" s="1013"/>
      <c r="J4" s="1013"/>
      <c r="K4" s="1013"/>
      <c r="L4" s="1014"/>
      <c r="M4" s="96"/>
    </row>
    <row r="5" spans="1:15" ht="15.75" thickBot="1">
      <c r="A5" s="23"/>
      <c r="B5" s="26"/>
      <c r="E5" s="6"/>
      <c r="F5" s="6"/>
      <c r="G5" s="6"/>
      <c r="H5" s="6"/>
      <c r="I5" s="6"/>
      <c r="J5" s="6"/>
      <c r="L5" s="97"/>
      <c r="M5" s="96"/>
    </row>
    <row r="6" spans="1:15" ht="15.75" thickBot="1">
      <c r="A6" s="30"/>
      <c r="B6" s="98"/>
      <c r="C6" s="249"/>
      <c r="D6" s="527"/>
      <c r="E6" s="99"/>
      <c r="F6" s="100"/>
      <c r="G6" s="101"/>
      <c r="H6" s="1039" t="s">
        <v>301</v>
      </c>
      <c r="I6" s="1030" t="s">
        <v>325</v>
      </c>
      <c r="J6" s="1040"/>
      <c r="K6" s="1030" t="s">
        <v>338</v>
      </c>
      <c r="L6" s="1031"/>
      <c r="M6" s="30"/>
    </row>
    <row r="7" spans="1:15" ht="24">
      <c r="A7" s="30"/>
      <c r="B7" s="102" t="s">
        <v>302</v>
      </c>
      <c r="C7" s="1041" t="s">
        <v>326</v>
      </c>
      <c r="D7" s="905" t="s">
        <v>327</v>
      </c>
      <c r="E7" s="1042" t="s">
        <v>328</v>
      </c>
      <c r="F7" s="1025" t="s">
        <v>306</v>
      </c>
      <c r="G7" s="103" t="s">
        <v>339</v>
      </c>
      <c r="H7" s="909"/>
      <c r="I7" s="1027" t="s">
        <v>14</v>
      </c>
      <c r="J7" s="1035" t="s">
        <v>14</v>
      </c>
      <c r="K7" s="1027" t="s">
        <v>14</v>
      </c>
      <c r="L7" s="1037" t="s">
        <v>14</v>
      </c>
      <c r="M7" s="30"/>
    </row>
    <row r="8" spans="1:15" ht="15.75" thickBot="1">
      <c r="A8" s="30"/>
      <c r="B8" s="104"/>
      <c r="C8" s="1041"/>
      <c r="D8" s="900"/>
      <c r="E8" s="1042"/>
      <c r="F8" s="1034"/>
      <c r="G8" s="103"/>
      <c r="H8" s="909"/>
      <c r="I8" s="1043"/>
      <c r="J8" s="1036"/>
      <c r="K8" s="1028"/>
      <c r="L8" s="1038"/>
      <c r="M8" s="30"/>
    </row>
    <row r="9" spans="1:15" ht="17.25" customHeight="1">
      <c r="A9" s="23"/>
      <c r="B9" s="105" t="s">
        <v>312</v>
      </c>
      <c r="C9" s="106"/>
      <c r="D9" s="107"/>
      <c r="E9" s="106"/>
      <c r="F9" s="107"/>
      <c r="G9" s="106"/>
      <c r="H9" s="108"/>
      <c r="I9" s="108">
        <f>C9+D9-E9+F9-G9+H9</f>
        <v>0</v>
      </c>
      <c r="J9" s="108"/>
      <c r="K9" s="107"/>
      <c r="L9" s="106"/>
      <c r="M9" s="30"/>
    </row>
    <row r="10" spans="1:15" ht="15">
      <c r="A10" s="23"/>
      <c r="B10" s="105" t="s">
        <v>313</v>
      </c>
      <c r="C10" s="109"/>
      <c r="D10" s="107"/>
      <c r="E10" s="109"/>
      <c r="F10" s="107"/>
      <c r="G10" s="109"/>
      <c r="H10" s="58"/>
      <c r="I10" s="58">
        <f t="shared" ref="I10:I15" si="0">C10+D10-E10+F10-G10+H10</f>
        <v>0</v>
      </c>
      <c r="J10" s="58"/>
      <c r="K10" s="107"/>
      <c r="L10" s="109"/>
      <c r="M10" s="30"/>
    </row>
    <row r="11" spans="1:15" ht="15">
      <c r="A11" s="23"/>
      <c r="B11" s="105" t="s">
        <v>331</v>
      </c>
      <c r="C11" s="109"/>
      <c r="D11" s="107"/>
      <c r="E11" s="109"/>
      <c r="F11" s="107"/>
      <c r="G11" s="109"/>
      <c r="H11" s="58"/>
      <c r="I11" s="58">
        <f t="shared" si="0"/>
        <v>0</v>
      </c>
      <c r="J11" s="58"/>
      <c r="K11" s="107"/>
      <c r="L11" s="109"/>
      <c r="M11" s="30"/>
    </row>
    <row r="12" spans="1:15" ht="25.5">
      <c r="A12" s="23"/>
      <c r="B12" s="105" t="s">
        <v>318</v>
      </c>
      <c r="C12" s="109"/>
      <c r="D12" s="107"/>
      <c r="E12" s="109"/>
      <c r="F12" s="107"/>
      <c r="G12" s="109"/>
      <c r="H12" s="58"/>
      <c r="I12" s="58">
        <f t="shared" si="0"/>
        <v>0</v>
      </c>
      <c r="J12" s="58"/>
      <c r="K12" s="107"/>
      <c r="L12" s="109"/>
      <c r="M12" s="30"/>
    </row>
    <row r="13" spans="1:15" ht="15">
      <c r="A13" s="23"/>
      <c r="B13" s="105" t="s">
        <v>332</v>
      </c>
      <c r="C13" s="109"/>
      <c r="D13" s="107"/>
      <c r="E13" s="109"/>
      <c r="F13" s="107"/>
      <c r="G13" s="109"/>
      <c r="H13" s="58"/>
      <c r="I13" s="58">
        <f t="shared" si="0"/>
        <v>0</v>
      </c>
      <c r="J13" s="58"/>
      <c r="K13" s="107"/>
      <c r="L13" s="109"/>
      <c r="M13" s="30"/>
    </row>
    <row r="14" spans="1:15" ht="25.5">
      <c r="A14" s="23"/>
      <c r="B14" s="105" t="s">
        <v>340</v>
      </c>
      <c r="C14" s="109"/>
      <c r="D14" s="107"/>
      <c r="E14" s="109"/>
      <c r="F14" s="107"/>
      <c r="G14" s="109"/>
      <c r="H14" s="58"/>
      <c r="I14" s="58">
        <f t="shared" si="0"/>
        <v>0</v>
      </c>
      <c r="J14" s="58"/>
      <c r="K14" s="107"/>
      <c r="L14" s="109"/>
      <c r="M14" s="30"/>
    </row>
    <row r="15" spans="1:15" ht="15.75" thickBot="1">
      <c r="A15" s="23"/>
      <c r="B15" s="110" t="s">
        <v>334</v>
      </c>
      <c r="C15" s="109"/>
      <c r="D15" s="107"/>
      <c r="E15" s="109"/>
      <c r="F15" s="107"/>
      <c r="G15" s="109"/>
      <c r="H15" s="58"/>
      <c r="I15" s="58">
        <f t="shared" si="0"/>
        <v>0</v>
      </c>
      <c r="J15" s="58"/>
      <c r="K15" s="107"/>
      <c r="L15" s="109"/>
      <c r="M15" s="30"/>
    </row>
    <row r="16" spans="1:15" s="34" customFormat="1" ht="15.75" thickBot="1">
      <c r="A16" s="409"/>
      <c r="B16" s="418" t="s">
        <v>321</v>
      </c>
      <c r="C16" s="412">
        <f t="shared" ref="C16:K16" si="1">SUM(C9:C15)</f>
        <v>0</v>
      </c>
      <c r="D16" s="412">
        <f t="shared" si="1"/>
        <v>0</v>
      </c>
      <c r="E16" s="412">
        <f t="shared" si="1"/>
        <v>0</v>
      </c>
      <c r="F16" s="412">
        <f t="shared" si="1"/>
        <v>0</v>
      </c>
      <c r="G16" s="412">
        <f t="shared" si="1"/>
        <v>0</v>
      </c>
      <c r="H16" s="412">
        <f t="shared" si="1"/>
        <v>0</v>
      </c>
      <c r="I16" s="466">
        <f t="shared" si="1"/>
        <v>0</v>
      </c>
      <c r="J16" s="413">
        <f t="shared" si="1"/>
        <v>0</v>
      </c>
      <c r="K16" s="467">
        <f t="shared" si="1"/>
        <v>0</v>
      </c>
      <c r="L16" s="419">
        <f>SUM(L9:L15)</f>
        <v>0</v>
      </c>
      <c r="M16" s="409"/>
    </row>
    <row r="17" spans="1:13" s="34" customFormat="1" ht="15.75" thickBot="1">
      <c r="A17" s="409"/>
      <c r="B17" s="420" t="s">
        <v>335</v>
      </c>
      <c r="C17" s="421"/>
      <c r="D17" s="410"/>
      <c r="E17" s="410"/>
      <c r="F17" s="410"/>
      <c r="G17" s="410"/>
      <c r="H17" s="410"/>
      <c r="I17" s="413">
        <f>SUM(C17:H17)</f>
        <v>0</v>
      </c>
      <c r="J17" s="417"/>
      <c r="K17" s="413">
        <f>L16</f>
        <v>0</v>
      </c>
      <c r="L17" s="417"/>
      <c r="M17" s="409"/>
    </row>
    <row r="18" spans="1:13" ht="12.75"/>
    <row r="19" spans="1:13" s="34" customFormat="1" ht="12.75">
      <c r="B19" s="18" t="s">
        <v>92</v>
      </c>
      <c r="C19" s="392"/>
      <c r="D19" s="393"/>
      <c r="E19" s="393"/>
      <c r="F19" s="593"/>
    </row>
    <row r="20" spans="1:13" s="34" customFormat="1" ht="12.75">
      <c r="B20" s="18"/>
      <c r="C20" s="392"/>
      <c r="D20" s="393"/>
      <c r="E20" s="393"/>
      <c r="F20" s="593"/>
    </row>
    <row r="21" spans="1:13" ht="12.75">
      <c r="B21" s="18" t="s">
        <v>93</v>
      </c>
      <c r="K21" s="111"/>
    </row>
    <row r="22" spans="1:13" ht="12.75">
      <c r="B22" s="34"/>
    </row>
    <row r="23" spans="1:13" ht="12.75">
      <c r="B23" s="555" t="s">
        <v>94</v>
      </c>
      <c r="C23" s="6"/>
      <c r="D23" s="6"/>
      <c r="E23" s="6"/>
    </row>
    <row r="24" spans="1:13" ht="12.75">
      <c r="B24" s="388" t="s">
        <v>95</v>
      </c>
      <c r="C24" s="18"/>
      <c r="D24" s="18"/>
      <c r="E24" s="18"/>
    </row>
    <row r="25" spans="1:13" ht="12.75">
      <c r="B25" s="557" t="s">
        <v>96</v>
      </c>
      <c r="C25" s="18"/>
      <c r="D25" s="18"/>
      <c r="E25" s="18"/>
    </row>
    <row r="26" spans="1:13" ht="17.25" customHeight="1">
      <c r="B26" s="112"/>
    </row>
    <row r="27" spans="1:13" ht="17.25" customHeight="1">
      <c r="B27" s="34"/>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3622047244094488" right="0.23622047244094488"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465913F-EAEB-4136-AF5A-A6540B3BBFFF}">
            <xm:f>NOT(ISERROR(SEARCH("control",'EF. IND. separado'!D19)))</xm:f>
            <x14:dxf>
              <font>
                <color theme="0"/>
              </font>
              <fill>
                <patternFill>
                  <bgColor rgb="FFC00000"/>
                </patternFill>
              </fill>
            </x14:dxf>
          </x14:cfRule>
          <xm:sqref>D19:E20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B5" sqref="B5"/>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9" style="13" customWidth="1"/>
    <col min="12" max="13" width="13.5703125" style="13" customWidth="1"/>
    <col min="14" max="14" width="2" style="13" customWidth="1"/>
    <col min="15" max="16384" width="9.140625" style="13"/>
  </cols>
  <sheetData>
    <row r="1" spans="1:15" ht="13.5" thickBot="1"/>
    <row r="2" spans="1:15" ht="20.25" customHeight="1">
      <c r="A2" s="30"/>
      <c r="B2" s="385" t="s">
        <v>694</v>
      </c>
      <c r="C2" s="24"/>
      <c r="D2" s="24"/>
      <c r="E2" s="24"/>
      <c r="F2" s="24"/>
      <c r="G2" s="24"/>
      <c r="H2" s="24"/>
      <c r="I2" s="24"/>
      <c r="J2" s="24"/>
      <c r="K2" s="24"/>
      <c r="L2" s="25"/>
      <c r="M2" s="117" t="s">
        <v>341</v>
      </c>
      <c r="N2" s="30"/>
      <c r="O2" s="3"/>
    </row>
    <row r="3" spans="1:15" ht="15.75" customHeight="1">
      <c r="A3" s="30"/>
      <c r="B3" s="1011" t="s">
        <v>766</v>
      </c>
      <c r="C3" s="874"/>
      <c r="D3" s="874"/>
      <c r="E3" s="874"/>
      <c r="F3" s="874"/>
      <c r="G3" s="874"/>
      <c r="H3" s="874"/>
      <c r="I3" s="874"/>
      <c r="J3" s="874"/>
      <c r="K3" s="874"/>
      <c r="L3" s="874"/>
      <c r="M3" s="892"/>
      <c r="N3" s="30"/>
    </row>
    <row r="4" spans="1:15" ht="15">
      <c r="A4" s="30"/>
      <c r="B4" s="1012" t="s">
        <v>1031</v>
      </c>
      <c r="C4" s="1013"/>
      <c r="D4" s="1013"/>
      <c r="E4" s="1013"/>
      <c r="F4" s="1013"/>
      <c r="G4" s="1013"/>
      <c r="H4" s="1013"/>
      <c r="I4" s="1013"/>
      <c r="J4" s="1013"/>
      <c r="K4" s="1013"/>
      <c r="L4" s="1013"/>
      <c r="M4" s="1014"/>
      <c r="N4" s="30"/>
    </row>
    <row r="5" spans="1:15" ht="15.75" thickBot="1">
      <c r="A5" s="30"/>
      <c r="B5" s="26"/>
      <c r="C5" s="558"/>
      <c r="D5" s="559"/>
      <c r="E5" s="559"/>
      <c r="F5" s="559"/>
      <c r="G5" s="559"/>
      <c r="H5" s="559"/>
      <c r="I5" s="559"/>
      <c r="J5" s="558"/>
      <c r="K5" s="558"/>
      <c r="L5" s="558"/>
      <c r="M5" s="97"/>
      <c r="N5" s="30"/>
    </row>
    <row r="6" spans="1:15" ht="15.75" thickBot="1">
      <c r="A6" s="30"/>
      <c r="B6" s="567"/>
      <c r="C6" s="1044" t="s">
        <v>300</v>
      </c>
      <c r="D6" s="1045"/>
      <c r="E6" s="1045"/>
      <c r="F6" s="1046"/>
      <c r="G6" s="1044" t="s">
        <v>713</v>
      </c>
      <c r="H6" s="1045"/>
      <c r="I6" s="1045"/>
      <c r="J6" s="1046"/>
      <c r="K6" s="913" t="s">
        <v>301</v>
      </c>
      <c r="L6" s="1044" t="s">
        <v>715</v>
      </c>
      <c r="M6" s="1046"/>
      <c r="N6" s="30"/>
    </row>
    <row r="7" spans="1:15" ht="24" customHeight="1">
      <c r="A7" s="30"/>
      <c r="B7" s="591" t="s">
        <v>302</v>
      </c>
      <c r="C7" s="899" t="s">
        <v>303</v>
      </c>
      <c r="D7" s="899" t="s">
        <v>304</v>
      </c>
      <c r="E7" s="899" t="s">
        <v>305</v>
      </c>
      <c r="F7" s="899" t="s">
        <v>308</v>
      </c>
      <c r="G7" s="899" t="s">
        <v>343</v>
      </c>
      <c r="H7" s="899" t="s">
        <v>305</v>
      </c>
      <c r="I7" s="899" t="s">
        <v>714</v>
      </c>
      <c r="J7" s="899" t="s">
        <v>344</v>
      </c>
      <c r="K7" s="914"/>
      <c r="L7" s="1022" t="s">
        <v>14</v>
      </c>
      <c r="M7" s="1022" t="s">
        <v>14</v>
      </c>
      <c r="N7" s="30"/>
    </row>
    <row r="8" spans="1:15" ht="15.75" thickBot="1">
      <c r="A8" s="30"/>
      <c r="B8" s="554"/>
      <c r="C8" s="900"/>
      <c r="D8" s="900"/>
      <c r="E8" s="900"/>
      <c r="F8" s="900"/>
      <c r="G8" s="900"/>
      <c r="H8" s="900"/>
      <c r="I8" s="900"/>
      <c r="J8" s="900"/>
      <c r="K8" s="1047"/>
      <c r="L8" s="1023"/>
      <c r="M8" s="1023"/>
      <c r="N8" s="30"/>
    </row>
    <row r="9" spans="1:15" ht="17.25" customHeight="1">
      <c r="A9" s="30"/>
      <c r="B9" s="347" t="s">
        <v>708</v>
      </c>
      <c r="C9" s="27"/>
      <c r="D9" s="27"/>
      <c r="E9" s="27"/>
      <c r="F9" s="29">
        <f>C9+D9-E9</f>
        <v>0</v>
      </c>
      <c r="G9" s="27"/>
      <c r="H9" s="27"/>
      <c r="I9" s="27"/>
      <c r="J9" s="29">
        <f>G9-H9+I9</f>
        <v>0</v>
      </c>
      <c r="K9" s="29"/>
      <c r="L9" s="29">
        <f>F9-J9+K9</f>
        <v>0</v>
      </c>
      <c r="M9" s="31"/>
      <c r="N9" s="30"/>
    </row>
    <row r="10" spans="1:15" ht="17.25" customHeight="1">
      <c r="A10" s="30"/>
      <c r="B10" s="347" t="s">
        <v>345</v>
      </c>
      <c r="C10" s="27"/>
      <c r="D10" s="27"/>
      <c r="E10" s="27"/>
      <c r="F10" s="29"/>
      <c r="G10" s="27"/>
      <c r="H10" s="27"/>
      <c r="I10" s="27"/>
      <c r="J10" s="29"/>
      <c r="K10" s="29"/>
      <c r="L10" s="29"/>
      <c r="M10" s="31"/>
      <c r="N10" s="30"/>
    </row>
    <row r="11" spans="1:15" ht="17.25" customHeight="1">
      <c r="A11" s="30"/>
      <c r="B11" s="347" t="s">
        <v>346</v>
      </c>
      <c r="C11" s="27"/>
      <c r="D11" s="27"/>
      <c r="E11" s="27"/>
      <c r="F11" s="29"/>
      <c r="G11" s="27"/>
      <c r="H11" s="27"/>
      <c r="I11" s="27"/>
      <c r="J11" s="29"/>
      <c r="K11" s="29"/>
      <c r="L11" s="29"/>
      <c r="M11" s="31"/>
      <c r="N11" s="30"/>
    </row>
    <row r="12" spans="1:15" ht="17.25" customHeight="1">
      <c r="A12" s="30"/>
      <c r="B12" s="347" t="s">
        <v>709</v>
      </c>
      <c r="C12" s="27"/>
      <c r="D12" s="27"/>
      <c r="E12" s="27"/>
      <c r="F12" s="29"/>
      <c r="G12" s="27"/>
      <c r="H12" s="27"/>
      <c r="I12" s="27"/>
      <c r="J12" s="29"/>
      <c r="K12" s="29"/>
      <c r="L12" s="29"/>
      <c r="M12" s="31"/>
      <c r="N12" s="30"/>
    </row>
    <row r="13" spans="1:15" ht="17.25" customHeight="1">
      <c r="A13" s="30"/>
      <c r="B13" s="347" t="s">
        <v>710</v>
      </c>
      <c r="C13" s="27"/>
      <c r="D13" s="27"/>
      <c r="E13" s="27"/>
      <c r="F13" s="29"/>
      <c r="G13" s="27"/>
      <c r="H13" s="27"/>
      <c r="I13" s="27"/>
      <c r="J13" s="29"/>
      <c r="K13" s="29"/>
      <c r="L13" s="29"/>
      <c r="M13" s="31"/>
      <c r="N13" s="30"/>
    </row>
    <row r="14" spans="1:15" ht="15">
      <c r="A14" s="30"/>
      <c r="B14" s="347" t="s">
        <v>711</v>
      </c>
      <c r="C14" s="27"/>
      <c r="D14" s="27"/>
      <c r="E14" s="27"/>
      <c r="F14" s="29">
        <f>C14+D14-E14</f>
        <v>0</v>
      </c>
      <c r="G14" s="27"/>
      <c r="H14" s="27"/>
      <c r="I14" s="27"/>
      <c r="J14" s="29">
        <f>G14-H14+I14</f>
        <v>0</v>
      </c>
      <c r="K14" s="29"/>
      <c r="L14" s="29">
        <f>F14-J14+K14</f>
        <v>0</v>
      </c>
      <c r="M14" s="31"/>
      <c r="N14" s="30"/>
    </row>
    <row r="15" spans="1:15" ht="15">
      <c r="A15" s="30"/>
      <c r="B15" s="347" t="s">
        <v>712</v>
      </c>
      <c r="C15" s="27"/>
      <c r="D15" s="27"/>
      <c r="E15" s="27"/>
      <c r="F15" s="29">
        <f>C15+D15-E15</f>
        <v>0</v>
      </c>
      <c r="G15" s="27"/>
      <c r="H15" s="27"/>
      <c r="I15" s="27"/>
      <c r="J15" s="29">
        <f>G15-H15+I15</f>
        <v>0</v>
      </c>
      <c r="K15" s="29"/>
      <c r="L15" s="29">
        <f>F15-J15+K15</f>
        <v>0</v>
      </c>
      <c r="M15" s="31"/>
      <c r="N15" s="30"/>
    </row>
    <row r="16" spans="1:15" ht="15">
      <c r="A16" s="30"/>
      <c r="B16" s="347" t="s">
        <v>347</v>
      </c>
      <c r="C16" s="27"/>
      <c r="D16" s="27"/>
      <c r="E16" s="27"/>
      <c r="F16" s="29">
        <f>C16+D16-E16</f>
        <v>0</v>
      </c>
      <c r="G16" s="27"/>
      <c r="H16" s="27"/>
      <c r="I16" s="27"/>
      <c r="J16" s="29">
        <f>G16-H16+I16</f>
        <v>0</v>
      </c>
      <c r="K16" s="29"/>
      <c r="L16" s="29">
        <f>F16-J16+K16</f>
        <v>0</v>
      </c>
      <c r="M16" s="31"/>
      <c r="N16" s="30"/>
    </row>
    <row r="17" spans="1:14" ht="15.75" thickBot="1">
      <c r="A17" s="30"/>
      <c r="B17" s="57" t="s">
        <v>348</v>
      </c>
      <c r="C17" s="27"/>
      <c r="D17" s="27"/>
      <c r="E17" s="27"/>
      <c r="F17" s="29">
        <f>C17+D17-E17</f>
        <v>0</v>
      </c>
      <c r="G17" s="27"/>
      <c r="H17" s="27"/>
      <c r="I17" s="27"/>
      <c r="J17" s="29">
        <f>G17-H17+I17</f>
        <v>0</v>
      </c>
      <c r="K17" s="29"/>
      <c r="L17" s="29">
        <f>F17-J17+K17</f>
        <v>0</v>
      </c>
      <c r="M17" s="31"/>
      <c r="N17" s="30"/>
    </row>
    <row r="18" spans="1:14" ht="15.75" thickBot="1">
      <c r="A18" s="30"/>
      <c r="B18" s="546" t="s">
        <v>321</v>
      </c>
      <c r="C18" s="546">
        <f t="shared" ref="C18:M18" si="0">SUM(C9:C17)</f>
        <v>0</v>
      </c>
      <c r="D18" s="546">
        <f t="shared" si="0"/>
        <v>0</v>
      </c>
      <c r="E18" s="546">
        <f t="shared" si="0"/>
        <v>0</v>
      </c>
      <c r="F18" s="546">
        <f t="shared" si="0"/>
        <v>0</v>
      </c>
      <c r="G18" s="546">
        <f t="shared" si="0"/>
        <v>0</v>
      </c>
      <c r="H18" s="546">
        <f t="shared" si="0"/>
        <v>0</v>
      </c>
      <c r="I18" s="546">
        <f t="shared" si="0"/>
        <v>0</v>
      </c>
      <c r="J18" s="546">
        <f t="shared" si="0"/>
        <v>0</v>
      </c>
      <c r="K18" s="546">
        <f t="shared" si="0"/>
        <v>0</v>
      </c>
      <c r="L18" s="546">
        <f t="shared" si="0"/>
        <v>0</v>
      </c>
      <c r="M18" s="553">
        <f t="shared" si="0"/>
        <v>0</v>
      </c>
      <c r="N18" s="30"/>
    </row>
    <row r="19" spans="1:14" ht="15.75" thickBot="1">
      <c r="A19" s="23"/>
      <c r="B19" s="344" t="s">
        <v>322</v>
      </c>
      <c r="C19" s="345"/>
      <c r="D19" s="345"/>
      <c r="E19" s="345"/>
      <c r="F19" s="345">
        <f>C19+D19-E19</f>
        <v>0</v>
      </c>
      <c r="G19" s="345"/>
      <c r="H19" s="345"/>
      <c r="I19" s="345"/>
      <c r="J19" s="345">
        <f>G19-H19+I19</f>
        <v>0</v>
      </c>
      <c r="K19" s="345"/>
      <c r="L19" s="345">
        <f>F19-J19+K19</f>
        <v>0</v>
      </c>
      <c r="M19" s="346"/>
      <c r="N19" s="30"/>
    </row>
    <row r="20" spans="1:14" ht="12.75"/>
    <row r="21" spans="1:14" s="34" customFormat="1" ht="12.75">
      <c r="B21" s="18" t="s">
        <v>92</v>
      </c>
      <c r="C21" s="392"/>
      <c r="D21" s="393"/>
      <c r="E21" s="393"/>
      <c r="F21" s="593"/>
    </row>
    <row r="22" spans="1:14" ht="12.75">
      <c r="C22" s="18"/>
      <c r="D22" s="18"/>
      <c r="E22" s="18"/>
    </row>
    <row r="23" spans="1:14" ht="12.75">
      <c r="B23" s="18" t="s">
        <v>93</v>
      </c>
    </row>
    <row r="24" spans="1:14" ht="12.75"/>
    <row r="25" spans="1:14" ht="12.75">
      <c r="B25" s="377" t="s">
        <v>94</v>
      </c>
    </row>
    <row r="26" spans="1:14" ht="12.75">
      <c r="B26" s="378" t="s">
        <v>95</v>
      </c>
    </row>
    <row r="27" spans="1:14" ht="17.25" customHeight="1">
      <c r="B27" s="479" t="s">
        <v>96</v>
      </c>
    </row>
    <row r="28" spans="1:14" ht="17.25" customHeight="1">
      <c r="B28" s="18"/>
    </row>
  </sheetData>
  <mergeCells count="16">
    <mergeCell ref="M7:M8"/>
    <mergeCell ref="B3:M3"/>
    <mergeCell ref="B4:M4"/>
    <mergeCell ref="C6:F6"/>
    <mergeCell ref="G6:J6"/>
    <mergeCell ref="K6:K8"/>
    <mergeCell ref="L6:M6"/>
    <mergeCell ref="C7:C8"/>
    <mergeCell ref="D7:D8"/>
    <mergeCell ref="E7:E8"/>
    <mergeCell ref="F7:F8"/>
    <mergeCell ref="G7:G8"/>
    <mergeCell ref="H7:H8"/>
    <mergeCell ref="I7:I8"/>
    <mergeCell ref="J7:J8"/>
    <mergeCell ref="L7:L8"/>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AEDD53B9-F122-49CE-B770-DE4BC1B33B8F}">
            <xm:f>NOT(ISERROR(SEARCH("control",'EF. IND. separado'!D18)))</xm:f>
            <x14:dxf>
              <font>
                <color theme="0"/>
              </font>
              <fill>
                <patternFill>
                  <bgColor rgb="FFC00000"/>
                </patternFill>
              </fill>
            </x14:dxf>
          </x14:cfRule>
          <xm:sqref>D21:E21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0"/>
  <sheetViews>
    <sheetView showGridLines="0" topLeftCell="A7" zoomScale="75" zoomScaleNormal="75" workbookViewId="0">
      <selection activeCell="B24" sqref="B24:P24"/>
    </sheetView>
  </sheetViews>
  <sheetFormatPr baseColWidth="10" defaultColWidth="11.42578125" defaultRowHeight="12.75"/>
  <cols>
    <col min="1" max="1" width="2.85546875" style="13" customWidth="1"/>
    <col min="2" max="2" width="43.28515625" style="13" customWidth="1"/>
    <col min="3" max="3" width="11.85546875" style="13" customWidth="1"/>
    <col min="4" max="4" width="11" style="13" customWidth="1"/>
    <col min="5" max="5" width="11.42578125" style="13" customWidth="1"/>
    <col min="6" max="6" width="13.42578125" style="13" customWidth="1"/>
    <col min="7" max="7" width="12.7109375" style="13" customWidth="1"/>
    <col min="8" max="8" width="13.28515625" style="13" customWidth="1"/>
    <col min="9" max="9" width="13.42578125" style="13" bestFit="1" customWidth="1"/>
    <col min="10" max="10" width="14.5703125" style="13" bestFit="1" customWidth="1"/>
    <col min="11" max="11" width="13.140625" style="13" customWidth="1"/>
    <col min="12" max="12" width="15.140625" style="13" customWidth="1"/>
    <col min="13" max="13" width="15.7109375" style="13" customWidth="1"/>
    <col min="14" max="14" width="9.85546875" style="13" customWidth="1"/>
    <col min="15" max="15" width="12.42578125" style="13" customWidth="1"/>
    <col min="16" max="16" width="7.7109375" style="13" bestFit="1" customWidth="1"/>
    <col min="17" max="17" width="2.7109375" style="13" customWidth="1"/>
    <col min="18" max="18" width="11.42578125" style="13"/>
    <col min="19" max="19" width="24.140625" style="13" bestFit="1" customWidth="1"/>
    <col min="20" max="16384" width="11.42578125" style="13"/>
  </cols>
  <sheetData>
    <row r="1" spans="2:16" ht="14.1" customHeight="1" thickBot="1"/>
    <row r="2" spans="2:16" s="1" customFormat="1" ht="20.100000000000001" customHeight="1">
      <c r="B2" s="387" t="s">
        <v>781</v>
      </c>
      <c r="C2" s="459"/>
      <c r="D2" s="459"/>
      <c r="E2" s="459"/>
      <c r="F2" s="459"/>
      <c r="G2" s="459"/>
      <c r="H2" s="459"/>
      <c r="I2" s="459"/>
      <c r="J2" s="459"/>
      <c r="K2" s="459"/>
      <c r="L2" s="459"/>
      <c r="M2" s="459"/>
      <c r="N2" s="459"/>
      <c r="O2" s="459"/>
      <c r="P2" s="460"/>
    </row>
    <row r="3" spans="2:16" s="1" customFormat="1" ht="20.100000000000001" customHeight="1">
      <c r="B3" s="889" t="s">
        <v>684</v>
      </c>
      <c r="C3" s="871"/>
      <c r="D3" s="871"/>
      <c r="E3" s="871"/>
      <c r="F3" s="871"/>
      <c r="G3" s="871"/>
      <c r="H3" s="871"/>
      <c r="I3" s="871"/>
      <c r="J3" s="871"/>
      <c r="K3" s="871"/>
      <c r="L3" s="871"/>
      <c r="M3" s="871"/>
      <c r="N3" s="871"/>
      <c r="O3" s="871"/>
      <c r="P3" s="890"/>
    </row>
    <row r="4" spans="2:16" s="1" customFormat="1" ht="30" customHeight="1" thickBot="1">
      <c r="B4" s="886" t="s">
        <v>97</v>
      </c>
      <c r="C4" s="887"/>
      <c r="D4" s="887"/>
      <c r="E4" s="887"/>
      <c r="F4" s="887"/>
      <c r="G4" s="887"/>
      <c r="H4" s="887"/>
      <c r="I4" s="887"/>
      <c r="J4" s="887"/>
      <c r="K4" s="887"/>
      <c r="L4" s="887"/>
      <c r="M4" s="887"/>
      <c r="N4" s="887"/>
      <c r="O4" s="887"/>
      <c r="P4" s="888"/>
    </row>
    <row r="5" spans="2:16" s="2" customFormat="1" ht="18" customHeight="1" thickBot="1">
      <c r="B5" s="878" t="s">
        <v>124</v>
      </c>
      <c r="C5" s="879"/>
      <c r="D5" s="897" t="s">
        <v>121</v>
      </c>
      <c r="E5" s="894"/>
      <c r="F5" s="894"/>
      <c r="G5" s="894"/>
      <c r="H5" s="882"/>
      <c r="I5" s="897" t="s">
        <v>122</v>
      </c>
      <c r="J5" s="894"/>
      <c r="K5" s="894"/>
      <c r="L5" s="898"/>
      <c r="M5" s="898"/>
      <c r="N5" s="882"/>
      <c r="O5" s="891" t="s">
        <v>123</v>
      </c>
      <c r="P5" s="892"/>
    </row>
    <row r="6" spans="2:16" s="2" customFormat="1" ht="15.95" customHeight="1" thickBot="1">
      <c r="B6" s="880"/>
      <c r="C6" s="875"/>
      <c r="D6" s="899" t="s">
        <v>125</v>
      </c>
      <c r="E6" s="899" t="s">
        <v>126</v>
      </c>
      <c r="F6" s="899" t="s">
        <v>127</v>
      </c>
      <c r="G6" s="899" t="s">
        <v>128</v>
      </c>
      <c r="H6" s="876" t="s">
        <v>129</v>
      </c>
      <c r="I6" s="895" t="s">
        <v>130</v>
      </c>
      <c r="J6" s="896"/>
      <c r="K6" s="901" t="s">
        <v>131</v>
      </c>
      <c r="L6" s="884" t="s">
        <v>784</v>
      </c>
      <c r="M6" s="885"/>
      <c r="N6" s="893" t="s">
        <v>129</v>
      </c>
      <c r="O6" s="902" t="s">
        <v>14</v>
      </c>
      <c r="P6" s="902" t="s">
        <v>14</v>
      </c>
    </row>
    <row r="7" spans="2:16" s="2" customFormat="1" ht="37.5" customHeight="1" thickBot="1">
      <c r="B7" s="881"/>
      <c r="C7" s="882"/>
      <c r="D7" s="900"/>
      <c r="E7" s="900"/>
      <c r="F7" s="900"/>
      <c r="G7" s="900"/>
      <c r="H7" s="877"/>
      <c r="I7" s="291" t="s">
        <v>133</v>
      </c>
      <c r="J7" s="291" t="s">
        <v>134</v>
      </c>
      <c r="K7" s="900"/>
      <c r="L7" s="631" t="s">
        <v>686</v>
      </c>
      <c r="M7" s="632" t="s">
        <v>687</v>
      </c>
      <c r="N7" s="894"/>
      <c r="O7" s="903"/>
      <c r="P7" s="903"/>
    </row>
    <row r="8" spans="2:16" s="2" customFormat="1" ht="15" customHeight="1" thickBot="1">
      <c r="B8" s="461" t="s">
        <v>135</v>
      </c>
      <c r="C8" s="534"/>
      <c r="D8" s="633"/>
      <c r="E8" s="634"/>
      <c r="F8" s="633"/>
      <c r="G8" s="635"/>
      <c r="H8" s="636">
        <f>SUM(D8:G8)</f>
        <v>0</v>
      </c>
      <c r="I8" s="637"/>
      <c r="J8" s="638"/>
      <c r="K8" s="633"/>
      <c r="L8" s="635"/>
      <c r="M8" s="633"/>
      <c r="N8" s="639">
        <f>SUM(I8:M8)</f>
        <v>0</v>
      </c>
      <c r="O8" s="636">
        <f t="shared" ref="O8:O16" si="0">SUM(H8+N8)</f>
        <v>0</v>
      </c>
      <c r="P8" s="640"/>
    </row>
    <row r="9" spans="2:16" s="2" customFormat="1" ht="28.5" customHeight="1" thickBot="1">
      <c r="B9" s="1126" t="s">
        <v>155</v>
      </c>
      <c r="C9" s="247" t="s">
        <v>999</v>
      </c>
      <c r="D9" s="641"/>
      <c r="E9" s="642"/>
      <c r="F9" s="642"/>
      <c r="G9" s="642"/>
      <c r="H9" s="643">
        <f t="shared" ref="H9:H19" si="1">SUM(D9:G9)</f>
        <v>0</v>
      </c>
      <c r="I9" s="644"/>
      <c r="J9" s="644"/>
      <c r="K9" s="642"/>
      <c r="L9" s="645"/>
      <c r="M9" s="641"/>
      <c r="N9" s="639">
        <f>SUM(I9:M9)</f>
        <v>0</v>
      </c>
      <c r="O9" s="647">
        <f t="shared" si="0"/>
        <v>0</v>
      </c>
      <c r="P9" s="648"/>
    </row>
    <row r="10" spans="2:16" s="2" customFormat="1" ht="15" thickBot="1">
      <c r="B10" s="537" t="s">
        <v>136</v>
      </c>
      <c r="C10" s="538"/>
      <c r="D10" s="636">
        <f>SUM(D8+D9)</f>
        <v>0</v>
      </c>
      <c r="E10" s="649">
        <f>SUM(E8+E9)</f>
        <v>0</v>
      </c>
      <c r="F10" s="649">
        <f>SUM(F8+F9)</f>
        <v>0</v>
      </c>
      <c r="G10" s="649">
        <f>SUM(G8+G9)</f>
        <v>0</v>
      </c>
      <c r="H10" s="650">
        <f t="shared" si="1"/>
        <v>0</v>
      </c>
      <c r="I10" s="649">
        <f>SUM(I8:I9)</f>
        <v>0</v>
      </c>
      <c r="J10" s="649">
        <f>SUM(J8:J9)</f>
        <v>0</v>
      </c>
      <c r="K10" s="651">
        <f>SUM(K8:K9)</f>
        <v>0</v>
      </c>
      <c r="L10" s="652">
        <f>SUM(L8:L9)</f>
        <v>0</v>
      </c>
      <c r="M10" s="651">
        <f>SUM(M8:M9)</f>
        <v>0</v>
      </c>
      <c r="N10" s="650">
        <f>SUM(I10:M10)</f>
        <v>0</v>
      </c>
      <c r="O10" s="653">
        <f t="shared" si="0"/>
        <v>0</v>
      </c>
      <c r="P10" s="654">
        <f>SUM(P8+P9)</f>
        <v>0</v>
      </c>
    </row>
    <row r="11" spans="2:16" s="2" customFormat="1" ht="14.25">
      <c r="B11" s="26" t="s">
        <v>137</v>
      </c>
      <c r="C11" s="477" t="s">
        <v>138</v>
      </c>
      <c r="D11" s="655"/>
      <c r="E11" s="655"/>
      <c r="F11" s="655"/>
      <c r="G11" s="655"/>
      <c r="H11" s="643">
        <f t="shared" si="1"/>
        <v>0</v>
      </c>
      <c r="I11" s="655"/>
      <c r="J11" s="655"/>
      <c r="K11" s="655"/>
      <c r="L11" s="657"/>
      <c r="M11" s="655"/>
      <c r="N11" s="643">
        <f>SUM(I11:M11)</f>
        <v>0</v>
      </c>
      <c r="O11" s="647">
        <f t="shared" si="0"/>
        <v>0</v>
      </c>
      <c r="P11" s="658"/>
    </row>
    <row r="12" spans="2:16" s="1" customFormat="1" ht="15">
      <c r="B12" s="353" t="s">
        <v>139</v>
      </c>
      <c r="C12" s="478" t="s">
        <v>140</v>
      </c>
      <c r="D12" s="655"/>
      <c r="E12" s="655"/>
      <c r="F12" s="655"/>
      <c r="G12" s="655"/>
      <c r="H12" s="643">
        <f t="shared" si="1"/>
        <v>0</v>
      </c>
      <c r="I12" s="655"/>
      <c r="J12" s="655"/>
      <c r="K12" s="655"/>
      <c r="L12" s="657"/>
      <c r="M12" s="655"/>
      <c r="N12" s="643">
        <f t="shared" ref="N12:N19" si="2">SUM(I12:M12)</f>
        <v>0</v>
      </c>
      <c r="O12" s="647">
        <f t="shared" si="0"/>
        <v>0</v>
      </c>
      <c r="P12" s="658"/>
    </row>
    <row r="13" spans="2:16" s="1" customFormat="1" ht="15" customHeight="1">
      <c r="B13" s="462" t="s">
        <v>141</v>
      </c>
      <c r="D13" s="655"/>
      <c r="E13" s="655"/>
      <c r="F13" s="655"/>
      <c r="G13" s="655"/>
      <c r="H13" s="643">
        <f t="shared" si="1"/>
        <v>0</v>
      </c>
      <c r="I13" s="655"/>
      <c r="J13" s="655"/>
      <c r="K13" s="655"/>
      <c r="L13" s="657"/>
      <c r="M13" s="655"/>
      <c r="N13" s="643">
        <f t="shared" si="2"/>
        <v>0</v>
      </c>
      <c r="O13" s="647">
        <f t="shared" si="0"/>
        <v>0</v>
      </c>
      <c r="P13" s="658"/>
    </row>
    <row r="14" spans="2:16" s="1" customFormat="1" ht="15" customHeight="1">
      <c r="B14" s="462" t="s">
        <v>142</v>
      </c>
      <c r="D14" s="655"/>
      <c r="E14" s="655"/>
      <c r="F14" s="655"/>
      <c r="G14" s="655"/>
      <c r="H14" s="643">
        <f t="shared" si="1"/>
        <v>0</v>
      </c>
      <c r="I14" s="655"/>
      <c r="J14" s="655"/>
      <c r="K14" s="655"/>
      <c r="L14" s="657"/>
      <c r="M14" s="655"/>
      <c r="N14" s="643">
        <f t="shared" si="2"/>
        <v>0</v>
      </c>
      <c r="O14" s="647">
        <f t="shared" si="0"/>
        <v>0</v>
      </c>
      <c r="P14" s="658"/>
    </row>
    <row r="15" spans="2:16" s="1" customFormat="1" ht="15" customHeight="1">
      <c r="B15" s="462" t="s">
        <v>143</v>
      </c>
      <c r="D15" s="655"/>
      <c r="E15" s="655"/>
      <c r="F15" s="655"/>
      <c r="G15" s="655"/>
      <c r="H15" s="643">
        <f t="shared" si="1"/>
        <v>0</v>
      </c>
      <c r="I15" s="655"/>
      <c r="J15" s="655"/>
      <c r="K15" s="655"/>
      <c r="L15" s="657"/>
      <c r="M15" s="655"/>
      <c r="N15" s="643">
        <f t="shared" si="2"/>
        <v>0</v>
      </c>
      <c r="O15" s="647">
        <f t="shared" si="0"/>
        <v>0</v>
      </c>
      <c r="P15" s="658"/>
    </row>
    <row r="16" spans="2:16" ht="18" customHeight="1">
      <c r="B16" s="462" t="s">
        <v>144</v>
      </c>
      <c r="D16" s="655"/>
      <c r="E16" s="655"/>
      <c r="F16" s="655"/>
      <c r="G16" s="655"/>
      <c r="H16" s="643">
        <f t="shared" si="1"/>
        <v>0</v>
      </c>
      <c r="I16" s="655"/>
      <c r="J16" s="655"/>
      <c r="K16" s="656"/>
      <c r="L16" s="659"/>
      <c r="M16" s="656"/>
      <c r="N16" s="643">
        <f t="shared" si="2"/>
        <v>0</v>
      </c>
      <c r="O16" s="647">
        <f t="shared" si="0"/>
        <v>0</v>
      </c>
      <c r="P16" s="646"/>
    </row>
    <row r="17" spans="2:16" ht="18" customHeight="1">
      <c r="B17" s="462" t="s">
        <v>132</v>
      </c>
      <c r="D17" s="655"/>
      <c r="E17" s="655"/>
      <c r="F17" s="655"/>
      <c r="G17" s="655"/>
      <c r="H17" s="643"/>
      <c r="I17" s="655"/>
      <c r="J17" s="655"/>
      <c r="K17" s="656"/>
      <c r="L17" s="659"/>
      <c r="M17" s="656"/>
      <c r="N17" s="643">
        <f t="shared" si="2"/>
        <v>0</v>
      </c>
      <c r="O17" s="647"/>
      <c r="P17" s="646"/>
    </row>
    <row r="18" spans="2:16" ht="18" customHeight="1">
      <c r="B18" s="462" t="s">
        <v>685</v>
      </c>
      <c r="D18" s="655"/>
      <c r="E18" s="655"/>
      <c r="F18" s="655"/>
      <c r="G18" s="655"/>
      <c r="H18" s="643"/>
      <c r="I18" s="655"/>
      <c r="J18" s="655"/>
      <c r="K18" s="656"/>
      <c r="L18" s="659"/>
      <c r="M18" s="656"/>
      <c r="N18" s="643">
        <f t="shared" si="2"/>
        <v>0</v>
      </c>
      <c r="O18" s="647"/>
      <c r="P18" s="646"/>
    </row>
    <row r="19" spans="2:16" ht="18.600000000000001" customHeight="1" thickBot="1">
      <c r="B19" s="26" t="s">
        <v>145</v>
      </c>
      <c r="D19" s="660"/>
      <c r="E19" s="660"/>
      <c r="F19" s="660"/>
      <c r="G19" s="660"/>
      <c r="H19" s="643">
        <f t="shared" si="1"/>
        <v>0</v>
      </c>
      <c r="I19" s="660"/>
      <c r="J19" s="660"/>
      <c r="K19" s="660"/>
      <c r="L19" s="661"/>
      <c r="M19" s="660"/>
      <c r="N19" s="643">
        <f t="shared" si="2"/>
        <v>0</v>
      </c>
      <c r="O19" s="647">
        <f>SUM(H19+N19)</f>
        <v>0</v>
      </c>
      <c r="P19" s="662"/>
    </row>
    <row r="20" spans="2:16" ht="18.95" customHeight="1" thickBot="1">
      <c r="B20" s="463" t="s">
        <v>146</v>
      </c>
      <c r="C20" s="464"/>
      <c r="D20" s="663">
        <f>D10+SUM(D11:D19)</f>
        <v>0</v>
      </c>
      <c r="E20" s="663">
        <f t="shared" ref="E20:P20" si="3">E10+SUM(E11:E19)</f>
        <v>0</v>
      </c>
      <c r="F20" s="663">
        <f t="shared" si="3"/>
        <v>0</v>
      </c>
      <c r="G20" s="663">
        <f t="shared" si="3"/>
        <v>0</v>
      </c>
      <c r="H20" s="664">
        <f t="shared" si="3"/>
        <v>0</v>
      </c>
      <c r="I20" s="665">
        <f t="shared" si="3"/>
        <v>0</v>
      </c>
      <c r="J20" s="663">
        <f t="shared" si="3"/>
        <v>0</v>
      </c>
      <c r="K20" s="663">
        <f t="shared" si="3"/>
        <v>0</v>
      </c>
      <c r="L20" s="663">
        <f t="shared" si="3"/>
        <v>0</v>
      </c>
      <c r="M20" s="663">
        <f t="shared" si="3"/>
        <v>0</v>
      </c>
      <c r="N20" s="663">
        <f t="shared" si="3"/>
        <v>0</v>
      </c>
      <c r="O20" s="664">
        <f t="shared" si="3"/>
        <v>0</v>
      </c>
      <c r="P20" s="666">
        <f t="shared" si="3"/>
        <v>0</v>
      </c>
    </row>
    <row r="21" spans="2:16" ht="18.95" customHeight="1">
      <c r="B21" s="6"/>
      <c r="D21" s="22"/>
      <c r="E21" s="22"/>
      <c r="F21" s="22"/>
      <c r="G21" s="22"/>
      <c r="H21" s="22"/>
      <c r="I21" s="22"/>
      <c r="J21" s="22"/>
      <c r="K21" s="22"/>
      <c r="L21" s="22"/>
      <c r="M21" s="22"/>
      <c r="N21" s="22"/>
      <c r="O21" s="22"/>
      <c r="P21" s="22"/>
    </row>
    <row r="22" spans="2:16" s="378" customFormat="1" ht="18.95" customHeight="1">
      <c r="B22" s="389" t="s">
        <v>147</v>
      </c>
      <c r="D22" s="476"/>
      <c r="E22" s="476"/>
      <c r="F22" s="476"/>
      <c r="G22" s="476"/>
      <c r="H22" s="476"/>
      <c r="I22" s="476"/>
      <c r="J22" s="476"/>
      <c r="K22" s="476"/>
      <c r="L22" s="476"/>
      <c r="M22" s="476"/>
      <c r="N22" s="476"/>
      <c r="O22" s="476"/>
      <c r="P22" s="476"/>
    </row>
    <row r="23" spans="2:16" s="378" customFormat="1" ht="18.95" customHeight="1">
      <c r="B23" s="389" t="s">
        <v>148</v>
      </c>
      <c r="D23" s="476"/>
      <c r="E23" s="476"/>
      <c r="F23" s="476"/>
      <c r="G23" s="476"/>
      <c r="H23" s="476"/>
      <c r="I23" s="476"/>
      <c r="J23" s="476"/>
      <c r="K23" s="476"/>
      <c r="L23" s="476"/>
      <c r="M23" s="476"/>
      <c r="N23" s="476"/>
      <c r="O23" s="476"/>
      <c r="P23" s="476"/>
    </row>
    <row r="24" spans="2:16" s="378" customFormat="1" ht="35.25" customHeight="1">
      <c r="B24" s="883" t="s">
        <v>783</v>
      </c>
      <c r="C24" s="883"/>
      <c r="D24" s="883"/>
      <c r="E24" s="883"/>
      <c r="F24" s="883"/>
      <c r="G24" s="883"/>
      <c r="H24" s="883"/>
      <c r="I24" s="883"/>
      <c r="J24" s="883"/>
      <c r="K24" s="883"/>
      <c r="L24" s="883"/>
      <c r="M24" s="883"/>
      <c r="N24" s="883"/>
      <c r="O24" s="883"/>
      <c r="P24" s="883"/>
    </row>
    <row r="25" spans="2:16" ht="14.1" customHeight="1">
      <c r="B25" s="5" t="s">
        <v>92</v>
      </c>
    </row>
    <row r="26" spans="2:16" ht="18.75" customHeight="1">
      <c r="B26" s="13" t="s">
        <v>93</v>
      </c>
    </row>
    <row r="27" spans="2:16">
      <c r="B27" s="377" t="s">
        <v>94</v>
      </c>
      <c r="C27" s="4"/>
    </row>
    <row r="28" spans="2:16">
      <c r="B28" s="378" t="s">
        <v>95</v>
      </c>
    </row>
    <row r="29" spans="2:16">
      <c r="B29" s="378" t="s">
        <v>96</v>
      </c>
    </row>
    <row r="30" spans="2:16">
      <c r="B30" s="287"/>
    </row>
  </sheetData>
  <mergeCells count="18">
    <mergeCell ref="B3:P3"/>
    <mergeCell ref="O5:P5"/>
    <mergeCell ref="N6:N7"/>
    <mergeCell ref="I6:J6"/>
    <mergeCell ref="I5:N5"/>
    <mergeCell ref="D6:D7"/>
    <mergeCell ref="E6:E7"/>
    <mergeCell ref="F6:F7"/>
    <mergeCell ref="G6:G7"/>
    <mergeCell ref="K6:K7"/>
    <mergeCell ref="D5:H5"/>
    <mergeCell ref="O6:O7"/>
    <mergeCell ref="P6:P7"/>
    <mergeCell ref="H6:H7"/>
    <mergeCell ref="B5:C7"/>
    <mergeCell ref="B24:P24"/>
    <mergeCell ref="L6:M6"/>
    <mergeCell ref="B4:P4"/>
  </mergeCells>
  <phoneticPr fontId="0" type="noConversion"/>
  <pageMargins left="0.23622047244094488" right="0.23622047244094488" top="0.74803149606299213" bottom="0.74803149606299213" header="0.31496062992125984" footer="0.31496062992125984"/>
  <pageSetup paperSize="9" scale="6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75" zoomScaleNormal="75" workbookViewId="0">
      <selection activeCell="B5" sqref="B5"/>
    </sheetView>
  </sheetViews>
  <sheetFormatPr baseColWidth="10" defaultColWidth="9.140625" defaultRowHeight="12.75" customHeight="1"/>
  <cols>
    <col min="1" max="1" width="2.5703125" style="13" customWidth="1"/>
    <col min="2" max="2" width="43.28515625" style="356" customWidth="1"/>
    <col min="3" max="3" width="17" style="356" customWidth="1"/>
    <col min="4" max="4" width="13.140625" style="356" customWidth="1"/>
    <col min="5" max="5" width="12.7109375" style="356" customWidth="1"/>
    <col min="6" max="6" width="15.42578125" style="356" customWidth="1"/>
    <col min="7" max="7" width="17.5703125" style="356" customWidth="1"/>
    <col min="8" max="8" width="5.140625" style="356" customWidth="1"/>
    <col min="9" max="9" width="24" style="13" customWidth="1"/>
    <col min="10" max="10" width="13.5703125" style="356" customWidth="1"/>
    <col min="11" max="11" width="13.28515625" style="356" customWidth="1"/>
    <col min="12" max="12" width="13.42578125" style="356" customWidth="1"/>
    <col min="13" max="13" width="15.5703125" style="356" customWidth="1"/>
    <col min="14" max="14" width="17.28515625" style="356" customWidth="1"/>
    <col min="15" max="15" width="3.28515625" style="13" customWidth="1"/>
    <col min="16" max="16384" width="9.140625" style="13"/>
  </cols>
  <sheetData>
    <row r="1" spans="1:15" ht="15.75" thickBot="1">
      <c r="B1" s="30"/>
      <c r="C1" s="30"/>
      <c r="D1" s="30"/>
      <c r="E1" s="30"/>
      <c r="F1" s="30"/>
      <c r="G1" s="30"/>
      <c r="H1" s="30"/>
      <c r="I1" s="30"/>
      <c r="J1" s="30"/>
      <c r="K1" s="30"/>
      <c r="L1" s="30"/>
      <c r="M1" s="30"/>
      <c r="N1" s="30"/>
    </row>
    <row r="2" spans="1:15" ht="21" customHeight="1">
      <c r="A2" s="30"/>
      <c r="B2" s="385" t="s">
        <v>694</v>
      </c>
      <c r="C2" s="348"/>
      <c r="D2" s="348"/>
      <c r="E2" s="348"/>
      <c r="F2" s="348"/>
      <c r="G2" s="348"/>
      <c r="H2" s="348"/>
      <c r="I2" s="349"/>
      <c r="J2" s="350"/>
      <c r="K2" s="348"/>
      <c r="L2" s="348"/>
      <c r="M2" s="351"/>
      <c r="N2" s="117" t="s">
        <v>349</v>
      </c>
      <c r="O2" s="3"/>
    </row>
    <row r="3" spans="1:15" ht="15.75">
      <c r="A3" s="30"/>
      <c r="B3" s="1011" t="s">
        <v>759</v>
      </c>
      <c r="C3" s="1048"/>
      <c r="D3" s="1048"/>
      <c r="E3" s="1048"/>
      <c r="F3" s="1048"/>
      <c r="G3" s="1048"/>
      <c r="H3" s="1048"/>
      <c r="I3" s="1048"/>
      <c r="J3" s="1048"/>
      <c r="K3" s="1048"/>
      <c r="L3" s="1048"/>
      <c r="M3" s="1048"/>
      <c r="N3" s="352"/>
    </row>
    <row r="4" spans="1:15" ht="15">
      <c r="A4" s="30"/>
      <c r="B4" s="880" t="s">
        <v>1031</v>
      </c>
      <c r="C4" s="874"/>
      <c r="D4" s="874"/>
      <c r="E4" s="874"/>
      <c r="F4" s="874"/>
      <c r="G4" s="874"/>
      <c r="H4" s="874"/>
      <c r="I4" s="874"/>
      <c r="J4" s="874"/>
      <c r="K4" s="874"/>
      <c r="L4" s="874"/>
      <c r="M4" s="874"/>
      <c r="N4" s="352"/>
    </row>
    <row r="5" spans="1:15" ht="15.75" thickBot="1">
      <c r="A5" s="30"/>
      <c r="B5" s="353"/>
      <c r="C5" s="316"/>
      <c r="D5" s="316"/>
      <c r="E5" s="316"/>
      <c r="F5" s="354"/>
      <c r="G5" s="354"/>
      <c r="H5" s="354"/>
      <c r="I5" s="355"/>
      <c r="J5" s="354"/>
      <c r="N5" s="357"/>
    </row>
    <row r="6" spans="1:15" s="18" customFormat="1" ht="18" customHeight="1" thickBot="1">
      <c r="A6" s="30"/>
      <c r="B6" s="910" t="s">
        <v>351</v>
      </c>
      <c r="C6" s="911"/>
      <c r="D6" s="911"/>
      <c r="E6" s="911"/>
      <c r="F6" s="911"/>
      <c r="G6" s="912"/>
      <c r="H6" s="588"/>
      <c r="I6" s="878" t="s">
        <v>352</v>
      </c>
      <c r="J6" s="1049"/>
      <c r="K6" s="1049"/>
      <c r="L6" s="1049"/>
      <c r="M6" s="1049"/>
      <c r="N6" s="1050"/>
    </row>
    <row r="7" spans="1:15" ht="48.75" thickBot="1">
      <c r="A7" s="30"/>
      <c r="B7" s="568" t="s">
        <v>353</v>
      </c>
      <c r="C7" s="292" t="s">
        <v>354</v>
      </c>
      <c r="D7" s="292" t="s">
        <v>355</v>
      </c>
      <c r="E7" s="292" t="s">
        <v>356</v>
      </c>
      <c r="F7" s="292" t="s">
        <v>357</v>
      </c>
      <c r="G7" s="292" t="s">
        <v>358</v>
      </c>
      <c r="H7" s="358"/>
      <c r="I7" s="568" t="s">
        <v>353</v>
      </c>
      <c r="J7" s="292" t="s">
        <v>359</v>
      </c>
      <c r="K7" s="292" t="s">
        <v>355</v>
      </c>
      <c r="L7" s="292" t="s">
        <v>356</v>
      </c>
      <c r="M7" s="292" t="s">
        <v>357</v>
      </c>
      <c r="N7" s="292" t="s">
        <v>358</v>
      </c>
    </row>
    <row r="8" spans="1:15" ht="15">
      <c r="A8" s="30"/>
      <c r="B8" s="359" t="s">
        <v>360</v>
      </c>
      <c r="C8" s="28"/>
      <c r="D8" s="28"/>
      <c r="E8" s="28"/>
      <c r="F8" s="27"/>
      <c r="G8" s="58"/>
      <c r="H8" s="107"/>
      <c r="I8" s="360"/>
      <c r="J8" s="28"/>
      <c r="K8" s="28"/>
      <c r="L8" s="28"/>
      <c r="M8" s="28"/>
      <c r="N8" s="31"/>
    </row>
    <row r="9" spans="1:15" ht="25.5" customHeight="1">
      <c r="A9" s="30"/>
      <c r="B9" s="361" t="s">
        <v>361</v>
      </c>
      <c r="C9" s="28"/>
      <c r="D9" s="28"/>
      <c r="E9" s="28"/>
      <c r="F9" s="27">
        <f>SUM(C9+D9-E9)</f>
        <v>0</v>
      </c>
      <c r="G9" s="58"/>
      <c r="H9" s="107"/>
      <c r="I9" s="361" t="s">
        <v>362</v>
      </c>
      <c r="J9" s="28"/>
      <c r="K9" s="28"/>
      <c r="L9" s="28"/>
      <c r="M9" s="28">
        <f>SUM(J9+K9-L9)</f>
        <v>0</v>
      </c>
      <c r="N9" s="31"/>
    </row>
    <row r="10" spans="1:15" ht="28.5" customHeight="1">
      <c r="A10" s="30"/>
      <c r="B10" s="361" t="s">
        <v>363</v>
      </c>
      <c r="C10" s="28"/>
      <c r="D10" s="28"/>
      <c r="E10" s="28"/>
      <c r="F10" s="27">
        <f t="shared" ref="F10:F21" si="0">SUM(C10+D10-E10)</f>
        <v>0</v>
      </c>
      <c r="G10" s="58"/>
      <c r="H10" s="107"/>
      <c r="I10" s="361" t="s">
        <v>364</v>
      </c>
      <c r="J10" s="28"/>
      <c r="K10" s="28"/>
      <c r="L10" s="28"/>
      <c r="M10" s="28">
        <f>SUM(J10+K10-L10)</f>
        <v>0</v>
      </c>
      <c r="N10" s="31"/>
    </row>
    <row r="11" spans="1:15" ht="26.25">
      <c r="A11" s="30"/>
      <c r="B11" s="361" t="s">
        <v>365</v>
      </c>
      <c r="C11" s="28"/>
      <c r="D11" s="28"/>
      <c r="E11" s="28"/>
      <c r="F11" s="27">
        <f t="shared" si="0"/>
        <v>0</v>
      </c>
      <c r="G11" s="58"/>
      <c r="H11" s="107"/>
      <c r="I11" s="361" t="s">
        <v>366</v>
      </c>
      <c r="J11" s="28"/>
      <c r="K11" s="28"/>
      <c r="L11" s="28"/>
      <c r="M11" s="28">
        <f>SUM(J11+K11-L11)</f>
        <v>0</v>
      </c>
      <c r="N11" s="31"/>
    </row>
    <row r="12" spans="1:15" ht="26.25">
      <c r="A12" s="30"/>
      <c r="B12" s="361" t="s">
        <v>367</v>
      </c>
      <c r="C12" s="28"/>
      <c r="D12" s="28"/>
      <c r="E12" s="28"/>
      <c r="F12" s="27">
        <f t="shared" si="0"/>
        <v>0</v>
      </c>
      <c r="G12" s="58"/>
      <c r="H12" s="107"/>
      <c r="I12" s="361"/>
      <c r="J12" s="28"/>
      <c r="K12" s="28"/>
      <c r="L12" s="28"/>
      <c r="M12" s="28"/>
      <c r="N12" s="31"/>
    </row>
    <row r="13" spans="1:15" ht="26.25">
      <c r="A13" s="30"/>
      <c r="B13" s="361" t="s">
        <v>368</v>
      </c>
      <c r="C13" s="28"/>
      <c r="D13" s="28"/>
      <c r="E13" s="28"/>
      <c r="F13" s="27">
        <f t="shared" si="0"/>
        <v>0</v>
      </c>
      <c r="G13" s="58"/>
      <c r="H13" s="107"/>
      <c r="I13" s="361"/>
      <c r="J13" s="28"/>
      <c r="K13" s="28"/>
      <c r="L13" s="28"/>
      <c r="M13" s="28"/>
      <c r="N13" s="31"/>
    </row>
    <row r="14" spans="1:15" ht="26.25">
      <c r="A14" s="30"/>
      <c r="B14" s="361" t="s">
        <v>369</v>
      </c>
      <c r="C14" s="28"/>
      <c r="D14" s="28"/>
      <c r="E14" s="28"/>
      <c r="F14" s="27">
        <f t="shared" si="0"/>
        <v>0</v>
      </c>
      <c r="G14" s="58"/>
      <c r="H14" s="107"/>
      <c r="I14" s="361"/>
      <c r="J14" s="28"/>
      <c r="K14" s="28"/>
      <c r="L14" s="28"/>
      <c r="M14" s="28"/>
      <c r="N14" s="31"/>
    </row>
    <row r="15" spans="1:15" ht="26.25">
      <c r="A15" s="30"/>
      <c r="B15" s="361" t="s">
        <v>370</v>
      </c>
      <c r="C15" s="28"/>
      <c r="D15" s="28"/>
      <c r="E15" s="28"/>
      <c r="F15" s="27">
        <f t="shared" si="0"/>
        <v>0</v>
      </c>
      <c r="G15" s="58"/>
      <c r="H15" s="107"/>
      <c r="I15" s="361"/>
      <c r="J15" s="28"/>
      <c r="K15" s="28"/>
      <c r="L15" s="28"/>
      <c r="M15" s="28"/>
      <c r="N15" s="31"/>
    </row>
    <row r="16" spans="1:15" ht="15">
      <c r="A16" s="30"/>
      <c r="B16" s="361" t="s">
        <v>366</v>
      </c>
      <c r="C16" s="28"/>
      <c r="D16" s="28"/>
      <c r="E16" s="28"/>
      <c r="F16" s="27">
        <f t="shared" si="0"/>
        <v>0</v>
      </c>
      <c r="G16" s="58"/>
      <c r="H16" s="107"/>
      <c r="I16" s="361"/>
      <c r="J16" s="28"/>
      <c r="K16" s="28"/>
      <c r="L16" s="28"/>
      <c r="M16" s="28"/>
      <c r="N16" s="31"/>
    </row>
    <row r="17" spans="1:14" ht="15">
      <c r="A17" s="30"/>
      <c r="B17" s="362" t="s">
        <v>371</v>
      </c>
      <c r="C17" s="289">
        <f>SUM(C9:C16)</f>
        <v>0</v>
      </c>
      <c r="D17" s="289">
        <f>SUM(D9:D16)</f>
        <v>0</v>
      </c>
      <c r="E17" s="289">
        <f>SUM(E9:E16)</f>
        <v>0</v>
      </c>
      <c r="F17" s="288">
        <f>SUM(F9:F16)</f>
        <v>0</v>
      </c>
      <c r="G17" s="363">
        <f>SUM(G9:G16)</f>
        <v>0</v>
      </c>
      <c r="H17" s="107"/>
      <c r="I17" s="362" t="s">
        <v>371</v>
      </c>
      <c r="J17" s="289">
        <f>SUM(J9:J16)</f>
        <v>0</v>
      </c>
      <c r="K17" s="289">
        <f>SUM(K9:K16)</f>
        <v>0</v>
      </c>
      <c r="L17" s="289">
        <f>SUM(L9:L16)</f>
        <v>0</v>
      </c>
      <c r="M17" s="289">
        <f>SUM(M9:M16)</f>
        <v>0</v>
      </c>
      <c r="N17" s="364">
        <f>SUM(N9:N16)</f>
        <v>0</v>
      </c>
    </row>
    <row r="18" spans="1:14" ht="15">
      <c r="A18" s="30"/>
      <c r="B18" s="359" t="s">
        <v>372</v>
      </c>
      <c r="C18" s="28"/>
      <c r="D18" s="28"/>
      <c r="E18" s="28"/>
      <c r="F18" s="27"/>
      <c r="G18" s="58"/>
      <c r="H18" s="107"/>
      <c r="I18" s="360"/>
      <c r="J18" s="28"/>
      <c r="K18" s="28"/>
      <c r="L18" s="28"/>
      <c r="M18" s="28"/>
      <c r="N18" s="31"/>
    </row>
    <row r="19" spans="1:14" ht="32.25" customHeight="1">
      <c r="A19" s="30"/>
      <c r="B19" s="361" t="s">
        <v>373</v>
      </c>
      <c r="C19" s="28"/>
      <c r="D19" s="28"/>
      <c r="E19" s="28"/>
      <c r="F19" s="27">
        <f t="shared" si="0"/>
        <v>0</v>
      </c>
      <c r="G19" s="58"/>
      <c r="H19" s="107"/>
      <c r="I19" s="361" t="s">
        <v>362</v>
      </c>
      <c r="J19" s="28"/>
      <c r="K19" s="28"/>
      <c r="L19" s="28"/>
      <c r="M19" s="28">
        <f>SUM(J19+K19-L19)</f>
        <v>0</v>
      </c>
      <c r="N19" s="31"/>
    </row>
    <row r="20" spans="1:14" ht="26.25">
      <c r="A20" s="30"/>
      <c r="B20" s="361" t="s">
        <v>374</v>
      </c>
      <c r="C20" s="28"/>
      <c r="D20" s="28"/>
      <c r="E20" s="28"/>
      <c r="F20" s="27">
        <f t="shared" si="0"/>
        <v>0</v>
      </c>
      <c r="G20" s="58"/>
      <c r="H20" s="107"/>
      <c r="I20" s="361" t="s">
        <v>366</v>
      </c>
      <c r="J20" s="28"/>
      <c r="K20" s="28"/>
      <c r="L20" s="28"/>
      <c r="M20" s="28">
        <f>SUM(J20+K20-L20)</f>
        <v>0</v>
      </c>
      <c r="N20" s="31"/>
    </row>
    <row r="21" spans="1:14" ht="15">
      <c r="A21" s="30"/>
      <c r="B21" s="361" t="s">
        <v>366</v>
      </c>
      <c r="C21" s="28"/>
      <c r="D21" s="28"/>
      <c r="E21" s="28"/>
      <c r="F21" s="27">
        <f t="shared" si="0"/>
        <v>0</v>
      </c>
      <c r="G21" s="58"/>
      <c r="H21" s="107"/>
      <c r="I21" s="361"/>
      <c r="J21" s="28"/>
      <c r="K21" s="28"/>
      <c r="L21" s="28"/>
      <c r="M21" s="28"/>
      <c r="N21" s="31"/>
    </row>
    <row r="22" spans="1:14" ht="15.75" thickBot="1">
      <c r="A22" s="30"/>
      <c r="B22" s="365" t="s">
        <v>375</v>
      </c>
      <c r="C22" s="366">
        <f>SUM(C19:C21)</f>
        <v>0</v>
      </c>
      <c r="D22" s="366">
        <f>SUM(D19:D21)</f>
        <v>0</v>
      </c>
      <c r="E22" s="366">
        <f>SUM(E19:E21)</f>
        <v>0</v>
      </c>
      <c r="F22" s="367">
        <f>SUM(F19:F21)</f>
        <v>0</v>
      </c>
      <c r="G22" s="469">
        <f>SUM(G19:G21)</f>
        <v>0</v>
      </c>
      <c r="H22" s="107"/>
      <c r="I22" s="471" t="s">
        <v>375</v>
      </c>
      <c r="J22" s="366">
        <f>SUM(J19:J21)</f>
        <v>0</v>
      </c>
      <c r="K22" s="366">
        <f>SUM(K19:K21)</f>
        <v>0</v>
      </c>
      <c r="L22" s="366">
        <f>SUM(L19:L21)</f>
        <v>0</v>
      </c>
      <c r="M22" s="366">
        <f>SUM(M19:M21)</f>
        <v>0</v>
      </c>
      <c r="N22" s="368">
        <f>SUM(N19:N21)</f>
        <v>0</v>
      </c>
    </row>
    <row r="23" spans="1:14" ht="15.75" thickBot="1">
      <c r="A23" s="30"/>
      <c r="B23" s="369" t="s">
        <v>153</v>
      </c>
      <c r="C23" s="370">
        <f>SUM(C17,C22)</f>
        <v>0</v>
      </c>
      <c r="D23" s="370">
        <f>SUM(D17,D22)</f>
        <v>0</v>
      </c>
      <c r="E23" s="370">
        <f>SUM(E17,E22)</f>
        <v>0</v>
      </c>
      <c r="F23" s="370">
        <f>SUM(F17,F22)</f>
        <v>0</v>
      </c>
      <c r="G23" s="470">
        <f>SUM(G17,G22)</f>
        <v>0</v>
      </c>
      <c r="H23" s="468"/>
      <c r="I23" s="470" t="s">
        <v>153</v>
      </c>
      <c r="J23" s="371">
        <f>SUM(J17,J22)</f>
        <v>0</v>
      </c>
      <c r="K23" s="370">
        <f>SUM(K17,K22)</f>
        <v>0</v>
      </c>
      <c r="L23" s="370">
        <f>SUM(L17,L22)</f>
        <v>0</v>
      </c>
      <c r="M23" s="370">
        <f>SUM(M17,M22)</f>
        <v>0</v>
      </c>
      <c r="N23" s="372">
        <f>SUM(N17,N22)</f>
        <v>0</v>
      </c>
    </row>
    <row r="24" spans="1:14" ht="12.75" customHeight="1">
      <c r="B24" s="13"/>
      <c r="H24" s="529"/>
    </row>
    <row r="25" spans="1:14" s="34" customFormat="1">
      <c r="B25" s="18" t="s">
        <v>92</v>
      </c>
      <c r="C25" s="392"/>
      <c r="D25" s="393"/>
      <c r="E25" s="393"/>
      <c r="F25" s="593"/>
      <c r="H25" s="529"/>
    </row>
    <row r="26" spans="1:14" s="34" customFormat="1">
      <c r="B26" s="18"/>
      <c r="C26" s="392"/>
      <c r="D26" s="393"/>
      <c r="E26" s="393"/>
      <c r="F26" s="593"/>
      <c r="H26" s="529"/>
    </row>
    <row r="27" spans="1:14">
      <c r="B27" s="18" t="s">
        <v>93</v>
      </c>
      <c r="C27" s="18"/>
      <c r="D27" s="18"/>
      <c r="E27" s="18"/>
      <c r="H27" s="529"/>
    </row>
    <row r="28" spans="1:14" ht="12.75" customHeight="1">
      <c r="B28" s="13"/>
      <c r="H28" s="529"/>
    </row>
    <row r="29" spans="1:14" ht="12.75" customHeight="1">
      <c r="B29" s="377" t="s">
        <v>94</v>
      </c>
      <c r="H29" s="529"/>
      <c r="K29" s="373"/>
    </row>
    <row r="30" spans="1:14">
      <c r="B30" s="378" t="s">
        <v>95</v>
      </c>
      <c r="D30" s="373"/>
      <c r="H30" s="529"/>
    </row>
    <row r="31" spans="1:14">
      <c r="B31" s="479" t="s">
        <v>96</v>
      </c>
      <c r="H31" s="529"/>
    </row>
    <row r="32" spans="1:14">
      <c r="B32" s="18"/>
      <c r="H32" s="529"/>
    </row>
    <row r="33" spans="2:8" ht="12.75" customHeight="1">
      <c r="B33" s="13"/>
      <c r="H33" s="529"/>
    </row>
  </sheetData>
  <mergeCells count="4">
    <mergeCell ref="B3:M3"/>
    <mergeCell ref="B4:M4"/>
    <mergeCell ref="B6:G6"/>
    <mergeCell ref="I6:N6"/>
  </mergeCells>
  <pageMargins left="0.23622047244094488" right="0.23622047244094488" top="0.74803149606299213" bottom="0.74803149606299213"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220C735-FE90-45C4-BCCB-F2160F2A4D92}">
            <xm:f>NOT(ISERROR(SEARCH("control",'EF. IND. separado'!#REF!)))</xm:f>
            <x14:dxf>
              <font>
                <color theme="0"/>
              </font>
              <fill>
                <patternFill>
                  <bgColor rgb="FFC00000"/>
                </patternFill>
              </fill>
            </x14:dxf>
          </x14:cfRule>
          <xm:sqref>D25:E25</xm:sqref>
        </x14:conditionalFormatting>
        <x14:conditionalFormatting xmlns:xm="http://schemas.microsoft.com/office/excel/2006/main">
          <x14:cfRule type="containsText" priority="2" operator="containsText" text="control" id="{46C2D086-CCE5-4B54-8714-97AB2F1B0E56}">
            <xm:f>NOT(ISERROR(SEARCH("control",'EF. IND. separado'!D23)))</xm:f>
            <x14:dxf>
              <font>
                <color theme="0"/>
              </font>
              <fill>
                <patternFill>
                  <bgColor rgb="FFC00000"/>
                </patternFill>
              </fill>
            </x14:dxf>
          </x14:cfRule>
          <xm:sqref>D26:E26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4"/>
  <sheetViews>
    <sheetView showGridLines="0" zoomScale="75" zoomScaleNormal="75" workbookViewId="0">
      <selection activeCell="C7" sqref="C7"/>
    </sheetView>
  </sheetViews>
  <sheetFormatPr baseColWidth="10" defaultColWidth="11.42578125" defaultRowHeight="12.75"/>
  <cols>
    <col min="1" max="1" width="2.7109375" customWidth="1"/>
    <col min="2" max="2" width="63.28515625" customWidth="1"/>
    <col min="3" max="3" width="14.140625" bestFit="1" customWidth="1"/>
    <col min="4" max="5" width="24.28515625" style="33" customWidth="1"/>
    <col min="6" max="6" width="4.7109375" customWidth="1"/>
    <col min="7" max="7" width="10.7109375" customWidth="1"/>
    <col min="8" max="8" width="14.85546875" bestFit="1" customWidth="1"/>
  </cols>
  <sheetData>
    <row r="1" spans="2:6" ht="13.5" thickBot="1"/>
    <row r="2" spans="2:6" ht="15">
      <c r="B2" s="379" t="s">
        <v>694</v>
      </c>
      <c r="C2" s="14"/>
      <c r="D2" s="394"/>
      <c r="E2" s="425" t="s">
        <v>376</v>
      </c>
    </row>
    <row r="3" spans="2:6" ht="15">
      <c r="B3" s="870" t="s">
        <v>767</v>
      </c>
      <c r="C3" s="871"/>
      <c r="D3" s="871"/>
      <c r="E3" s="872"/>
    </row>
    <row r="4" spans="2:6">
      <c r="B4" s="891" t="s">
        <v>1032</v>
      </c>
      <c r="C4" s="874"/>
      <c r="D4" s="874"/>
      <c r="E4" s="875"/>
    </row>
    <row r="5" spans="2:6" ht="13.5" thickBot="1">
      <c r="B5" s="590"/>
      <c r="C5" s="588"/>
      <c r="D5" s="594"/>
      <c r="E5" s="395"/>
    </row>
    <row r="6" spans="2:6" ht="12.75" customHeight="1" thickBot="1">
      <c r="B6" s="71"/>
      <c r="C6" s="72"/>
      <c r="D6" s="396" t="s">
        <v>14</v>
      </c>
      <c r="E6" s="396" t="s">
        <v>14</v>
      </c>
    </row>
    <row r="7" spans="2:6" ht="15.75" thickBot="1">
      <c r="B7" s="73" t="s">
        <v>378</v>
      </c>
      <c r="C7" s="74" t="s">
        <v>1015</v>
      </c>
      <c r="D7" s="397"/>
      <c r="E7" s="398"/>
      <c r="F7" s="4"/>
    </row>
    <row r="8" spans="2:6" ht="15">
      <c r="B8" s="15" t="s">
        <v>379</v>
      </c>
      <c r="C8" s="59"/>
      <c r="D8" s="399"/>
      <c r="E8" s="400"/>
      <c r="F8" s="4"/>
    </row>
    <row r="9" spans="2:6" ht="15">
      <c r="B9" s="15" t="s">
        <v>380</v>
      </c>
      <c r="C9" s="59"/>
      <c r="D9" s="399"/>
      <c r="E9" s="400"/>
      <c r="F9" s="4"/>
    </row>
    <row r="10" spans="2:6" ht="15">
      <c r="B10" s="15" t="s">
        <v>381</v>
      </c>
      <c r="C10" s="59"/>
      <c r="D10" s="399"/>
      <c r="E10" s="400"/>
      <c r="F10" s="4"/>
    </row>
    <row r="11" spans="2:6" ht="15">
      <c r="B11" s="15" t="s">
        <v>382</v>
      </c>
      <c r="C11" s="59"/>
      <c r="D11" s="399"/>
      <c r="E11" s="400"/>
      <c r="F11" s="4"/>
    </row>
    <row r="12" spans="2:6" ht="15.75" thickBot="1">
      <c r="B12" s="15" t="s">
        <v>383</v>
      </c>
      <c r="C12" s="67"/>
      <c r="D12" s="401"/>
      <c r="E12" s="398"/>
      <c r="F12" s="4"/>
    </row>
    <row r="13" spans="2:6" ht="15.75" thickBot="1">
      <c r="B13" s="61" t="s">
        <v>768</v>
      </c>
      <c r="C13" s="66"/>
      <c r="D13" s="399">
        <f>SUM(D8:D12)</f>
        <v>0</v>
      </c>
      <c r="E13" s="398">
        <f>SUM(E8:E12)</f>
        <v>0</v>
      </c>
      <c r="F13" s="4"/>
    </row>
    <row r="14" spans="2:6" ht="15">
      <c r="B14" s="62" t="s">
        <v>384</v>
      </c>
      <c r="C14" s="59"/>
      <c r="D14" s="531"/>
      <c r="E14" s="400"/>
      <c r="F14" s="4"/>
    </row>
    <row r="15" spans="2:6" ht="15">
      <c r="B15" s="63" t="s">
        <v>385</v>
      </c>
      <c r="C15" s="60"/>
      <c r="D15" s="532"/>
      <c r="E15" s="400"/>
      <c r="F15" s="4"/>
    </row>
    <row r="16" spans="2:6" ht="15">
      <c r="B16" s="64" t="s">
        <v>379</v>
      </c>
      <c r="C16" s="59"/>
      <c r="D16" s="532"/>
      <c r="E16" s="400"/>
      <c r="F16" s="4"/>
    </row>
    <row r="17" spans="2:8" ht="15">
      <c r="B17" s="64" t="s">
        <v>382</v>
      </c>
      <c r="C17" s="59"/>
      <c r="D17" s="532"/>
      <c r="E17" s="400"/>
      <c r="F17" s="4"/>
    </row>
    <row r="18" spans="2:8" ht="15">
      <c r="B18" s="64" t="s">
        <v>383</v>
      </c>
      <c r="C18" s="59"/>
      <c r="D18" s="532"/>
      <c r="E18" s="400"/>
      <c r="F18" s="4"/>
    </row>
    <row r="19" spans="2:8" ht="15">
      <c r="B19" s="63" t="s">
        <v>386</v>
      </c>
      <c r="C19" s="530" t="s">
        <v>387</v>
      </c>
      <c r="D19" s="532"/>
      <c r="E19" s="400"/>
      <c r="F19" s="4"/>
    </row>
    <row r="20" spans="2:8" ht="15">
      <c r="B20" s="63" t="s">
        <v>388</v>
      </c>
      <c r="C20" s="59"/>
      <c r="D20" s="532"/>
      <c r="E20" s="400"/>
      <c r="F20" s="4"/>
    </row>
    <row r="21" spans="2:8" ht="15">
      <c r="B21" s="63" t="s">
        <v>389</v>
      </c>
      <c r="C21" s="59"/>
      <c r="D21" s="532"/>
      <c r="E21" s="400"/>
      <c r="F21" s="4"/>
    </row>
    <row r="22" spans="2:8" ht="15.75" thickBot="1">
      <c r="B22" s="64" t="s">
        <v>390</v>
      </c>
      <c r="C22" s="67"/>
      <c r="D22" s="533"/>
      <c r="E22" s="398"/>
      <c r="F22" s="4"/>
    </row>
    <row r="23" spans="2:8" ht="15.75" thickBot="1">
      <c r="B23" s="65" t="s">
        <v>769</v>
      </c>
      <c r="C23" s="66" t="s">
        <v>1015</v>
      </c>
      <c r="D23" s="401">
        <f>SUM(D16:D21)</f>
        <v>0</v>
      </c>
      <c r="E23" s="398">
        <f>SUM(E16:E21)</f>
        <v>0</v>
      </c>
      <c r="F23" s="4"/>
    </row>
    <row r="24" spans="2:8" ht="15">
      <c r="B24" s="15" t="s">
        <v>379</v>
      </c>
      <c r="C24" s="59"/>
      <c r="D24" s="399"/>
      <c r="E24" s="400"/>
      <c r="F24" s="4"/>
    </row>
    <row r="25" spans="2:8" ht="15">
      <c r="B25" s="15" t="s">
        <v>380</v>
      </c>
      <c r="C25" s="59"/>
      <c r="D25" s="399"/>
      <c r="E25" s="400"/>
      <c r="F25" s="4"/>
    </row>
    <row r="26" spans="2:8" s="2" customFormat="1" ht="15">
      <c r="B26" s="15" t="s">
        <v>381</v>
      </c>
      <c r="C26" s="59"/>
      <c r="D26" s="399"/>
      <c r="E26" s="400"/>
      <c r="F26" s="13"/>
    </row>
    <row r="27" spans="2:8" s="2" customFormat="1" ht="15">
      <c r="B27" s="15" t="s">
        <v>382</v>
      </c>
      <c r="C27" s="59"/>
      <c r="D27" s="399"/>
      <c r="E27" s="400"/>
      <c r="F27" s="13"/>
    </row>
    <row r="28" spans="2:8" s="2" customFormat="1" ht="15.75" thickBot="1">
      <c r="B28" s="15" t="s">
        <v>383</v>
      </c>
      <c r="C28" s="67"/>
      <c r="D28" s="399"/>
      <c r="E28" s="400"/>
      <c r="F28" s="13"/>
    </row>
    <row r="29" spans="2:8" s="2" customFormat="1" ht="15.75" thickBot="1">
      <c r="B29" s="17" t="s">
        <v>391</v>
      </c>
      <c r="C29" s="66"/>
      <c r="D29" s="402">
        <f>SUM(D24:D28)</f>
        <v>0</v>
      </c>
      <c r="E29" s="403">
        <f>SUM(E24:E28)</f>
        <v>0</v>
      </c>
      <c r="F29" s="13"/>
    </row>
    <row r="30" spans="2:8" s="2" customFormat="1" ht="15.75" thickBot="1">
      <c r="B30" s="17" t="s">
        <v>392</v>
      </c>
      <c r="C30" s="66"/>
      <c r="D30" s="402">
        <f>D13+D23-D29</f>
        <v>0</v>
      </c>
      <c r="E30" s="404">
        <f>E13+E23-E29</f>
        <v>0</v>
      </c>
      <c r="F30" s="13"/>
    </row>
    <row r="31" spans="2:8" s="2" customFormat="1" ht="15.75" thickBot="1">
      <c r="B31" s="17" t="s">
        <v>393</v>
      </c>
      <c r="C31" s="81" t="s">
        <v>103</v>
      </c>
      <c r="D31" s="405"/>
      <c r="E31" s="406"/>
      <c r="F31" s="13"/>
    </row>
    <row r="32" spans="2:8" s="2" customFormat="1" ht="15.75" thickBot="1">
      <c r="B32" s="17" t="s">
        <v>394</v>
      </c>
      <c r="C32" s="66"/>
      <c r="D32" s="407">
        <f>D30+D31</f>
        <v>0</v>
      </c>
      <c r="E32" s="408">
        <f>E30+E31</f>
        <v>0</v>
      </c>
      <c r="F32" s="13"/>
      <c r="H32" s="16"/>
    </row>
    <row r="33" spans="2:8">
      <c r="B33" s="5" t="s">
        <v>92</v>
      </c>
      <c r="C33" s="5"/>
      <c r="H33" s="16"/>
    </row>
    <row r="34" spans="2:8" s="378" customFormat="1">
      <c r="B34" s="422" t="s">
        <v>395</v>
      </c>
      <c r="D34" s="388"/>
      <c r="E34" s="388"/>
      <c r="H34" s="423"/>
    </row>
    <row r="35" spans="2:8" s="378" customFormat="1">
      <c r="B35" s="422" t="s">
        <v>396</v>
      </c>
      <c r="C35" s="422"/>
      <c r="D35" s="388"/>
      <c r="E35" s="388"/>
      <c r="H35" s="423"/>
    </row>
    <row r="36" spans="2:8">
      <c r="H36" s="16"/>
    </row>
    <row r="37" spans="2:8">
      <c r="B37" s="18" t="s">
        <v>93</v>
      </c>
      <c r="C37" s="6"/>
      <c r="D37" s="68"/>
    </row>
    <row r="38" spans="2:8">
      <c r="B38" s="13"/>
    </row>
    <row r="39" spans="2:8">
      <c r="B39" s="377" t="s">
        <v>94</v>
      </c>
    </row>
    <row r="40" spans="2:8">
      <c r="B40" s="378" t="s">
        <v>95</v>
      </c>
    </row>
    <row r="41" spans="2:8">
      <c r="B41" s="479" t="s">
        <v>96</v>
      </c>
    </row>
    <row r="42" spans="2:8">
      <c r="B42" s="18"/>
    </row>
    <row r="43" spans="2:8">
      <c r="B43" s="13"/>
    </row>
    <row r="44" spans="2:8">
      <c r="B44" s="356"/>
    </row>
  </sheetData>
  <mergeCells count="2">
    <mergeCell ref="B3:E3"/>
    <mergeCell ref="B4:E4"/>
  </mergeCells>
  <pageMargins left="0.23622047244094488" right="0.23622047244094488" top="0.74803149606299213" bottom="0.74803149606299213" header="0.31496062992125984" footer="0.31496062992125984"/>
  <pageSetup paperSize="9" scale="7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showGridLines="0" zoomScale="75" zoomScaleNormal="75" workbookViewId="0">
      <selection activeCell="B6" sqref="B6"/>
    </sheetView>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1" spans="2:9" ht="13.5" thickBot="1"/>
    <row r="2" spans="2:9" ht="15">
      <c r="B2" s="387" t="s">
        <v>694</v>
      </c>
      <c r="C2" s="75"/>
      <c r="D2" s="75"/>
      <c r="E2" s="75"/>
      <c r="F2" s="75"/>
      <c r="G2" s="75"/>
      <c r="H2" s="75"/>
      <c r="I2" s="424" t="s">
        <v>397</v>
      </c>
    </row>
    <row r="3" spans="2:9" ht="15">
      <c r="B3" s="889" t="s">
        <v>771</v>
      </c>
      <c r="C3" s="871"/>
      <c r="D3" s="871"/>
      <c r="E3" s="871"/>
      <c r="F3" s="871"/>
      <c r="G3" s="871"/>
      <c r="H3" s="871"/>
      <c r="I3" s="890"/>
    </row>
    <row r="4" spans="2:9">
      <c r="B4" s="880" t="s">
        <v>233</v>
      </c>
      <c r="C4" s="874"/>
      <c r="D4" s="874"/>
      <c r="E4" s="874"/>
      <c r="F4" s="874"/>
      <c r="G4" s="874"/>
      <c r="H4" s="874"/>
      <c r="I4" s="892"/>
    </row>
    <row r="5" spans="2:9" ht="13.5" thickBot="1">
      <c r="B5" s="1053" t="s">
        <v>1034</v>
      </c>
      <c r="C5" s="1054"/>
      <c r="D5" s="1054"/>
      <c r="E5" s="1054"/>
      <c r="F5" s="1054"/>
      <c r="G5" s="1054"/>
      <c r="H5" s="1054"/>
      <c r="I5" s="1055"/>
    </row>
    <row r="6" spans="2:9" ht="13.5" thickBot="1">
      <c r="B6" s="10"/>
      <c r="C6" s="886" t="s">
        <v>14</v>
      </c>
      <c r="D6" s="1060"/>
      <c r="E6" s="1060"/>
      <c r="F6" s="1060"/>
      <c r="G6" s="1060"/>
      <c r="H6" s="1057"/>
      <c r="I6" s="1057" t="s">
        <v>14</v>
      </c>
    </row>
    <row r="7" spans="2:9" ht="13.5" thickBot="1">
      <c r="B7" s="590" t="s">
        <v>124</v>
      </c>
      <c r="C7" s="1056" t="s">
        <v>399</v>
      </c>
      <c r="D7" s="1057" t="s">
        <v>400</v>
      </c>
      <c r="E7" s="1057" t="s">
        <v>401</v>
      </c>
      <c r="F7" s="1057" t="s">
        <v>402</v>
      </c>
      <c r="G7" s="1059" t="s">
        <v>403</v>
      </c>
      <c r="H7" s="1051" t="s">
        <v>404</v>
      </c>
      <c r="I7" s="1058"/>
    </row>
    <row r="8" spans="2:9" s="1" customFormat="1" ht="15.75" thickBot="1">
      <c r="B8" s="19"/>
      <c r="C8" s="1052"/>
      <c r="D8" s="1058"/>
      <c r="E8" s="1058"/>
      <c r="F8" s="1058"/>
      <c r="G8" s="1060"/>
      <c r="H8" s="1052"/>
      <c r="I8" s="35" t="s">
        <v>404</v>
      </c>
    </row>
    <row r="9" spans="2:9" s="1" customFormat="1" ht="15">
      <c r="B9" s="20" t="s">
        <v>405</v>
      </c>
      <c r="C9" s="426"/>
      <c r="D9" s="427"/>
      <c r="E9" s="426"/>
      <c r="F9" s="426"/>
      <c r="G9" s="428"/>
      <c r="H9" s="429">
        <f>SUM(C9:G9)</f>
        <v>0</v>
      </c>
      <c r="I9" s="430"/>
    </row>
    <row r="10" spans="2:9" s="1" customFormat="1" ht="15">
      <c r="B10" s="21" t="s">
        <v>936</v>
      </c>
      <c r="C10" s="431"/>
      <c r="D10" s="432"/>
      <c r="E10" s="431"/>
      <c r="F10" s="431"/>
      <c r="G10" s="433"/>
      <c r="H10" s="434">
        <f t="shared" ref="H10:H25" si="0">SUM(C10:G10)</f>
        <v>0</v>
      </c>
      <c r="I10" s="435"/>
    </row>
    <row r="11" spans="2:9" s="1" customFormat="1" ht="15">
      <c r="B11" s="20" t="s">
        <v>407</v>
      </c>
      <c r="C11" s="426"/>
      <c r="D11" s="427"/>
      <c r="E11" s="426"/>
      <c r="F11" s="426"/>
      <c r="G11" s="428"/>
      <c r="H11" s="429">
        <f t="shared" si="0"/>
        <v>0</v>
      </c>
      <c r="I11" s="430"/>
    </row>
    <row r="12" spans="2:9" s="1" customFormat="1" ht="15">
      <c r="B12" s="21" t="s">
        <v>408</v>
      </c>
      <c r="C12" s="431"/>
      <c r="D12" s="432"/>
      <c r="E12" s="431"/>
      <c r="F12" s="431"/>
      <c r="G12" s="433"/>
      <c r="H12" s="434">
        <f t="shared" si="0"/>
        <v>0</v>
      </c>
      <c r="I12" s="435"/>
    </row>
    <row r="13" spans="2:9" s="1" customFormat="1" ht="15">
      <c r="B13" s="20" t="s">
        <v>409</v>
      </c>
      <c r="C13" s="426"/>
      <c r="D13" s="427"/>
      <c r="E13" s="426"/>
      <c r="F13" s="426"/>
      <c r="G13" s="428"/>
      <c r="H13" s="429">
        <f t="shared" si="0"/>
        <v>0</v>
      </c>
      <c r="I13" s="430"/>
    </row>
    <row r="14" spans="2:9" s="1" customFormat="1" ht="15">
      <c r="B14" s="21" t="s">
        <v>410</v>
      </c>
      <c r="C14" s="431"/>
      <c r="D14" s="432"/>
      <c r="E14" s="431"/>
      <c r="F14" s="431"/>
      <c r="G14" s="433"/>
      <c r="H14" s="434">
        <f t="shared" si="0"/>
        <v>0</v>
      </c>
      <c r="I14" s="435"/>
    </row>
    <row r="15" spans="2:9" s="1" customFormat="1" ht="15">
      <c r="B15" s="20" t="s">
        <v>411</v>
      </c>
      <c r="C15" s="426"/>
      <c r="D15" s="427"/>
      <c r="E15" s="426"/>
      <c r="F15" s="426"/>
      <c r="G15" s="428"/>
      <c r="H15" s="429">
        <f t="shared" si="0"/>
        <v>0</v>
      </c>
      <c r="I15" s="430"/>
    </row>
    <row r="16" spans="2:9" s="1" customFormat="1" ht="15">
      <c r="B16" s="21" t="s">
        <v>937</v>
      </c>
      <c r="C16" s="431"/>
      <c r="D16" s="432"/>
      <c r="E16" s="431"/>
      <c r="F16" s="431"/>
      <c r="G16" s="433"/>
      <c r="H16" s="434">
        <f t="shared" si="0"/>
        <v>0</v>
      </c>
      <c r="I16" s="435"/>
    </row>
    <row r="17" spans="2:9" s="1" customFormat="1" ht="15">
      <c r="B17" s="20" t="s">
        <v>938</v>
      </c>
      <c r="C17" s="426"/>
      <c r="D17" s="427"/>
      <c r="E17" s="426"/>
      <c r="F17" s="426"/>
      <c r="G17" s="428"/>
      <c r="H17" s="429">
        <f t="shared" si="0"/>
        <v>0</v>
      </c>
      <c r="I17" s="430"/>
    </row>
    <row r="18" spans="2:9" s="1" customFormat="1" ht="15">
      <c r="B18" s="21" t="s">
        <v>414</v>
      </c>
      <c r="C18" s="431"/>
      <c r="D18" s="432"/>
      <c r="E18" s="431"/>
      <c r="F18" s="431"/>
      <c r="G18" s="433"/>
      <c r="H18" s="434">
        <f t="shared" si="0"/>
        <v>0</v>
      </c>
      <c r="I18" s="435"/>
    </row>
    <row r="19" spans="2:9" s="1" customFormat="1" ht="15">
      <c r="B19" s="20" t="s">
        <v>939</v>
      </c>
      <c r="C19" s="426"/>
      <c r="D19" s="427"/>
      <c r="E19" s="426"/>
      <c r="F19" s="426"/>
      <c r="G19" s="428"/>
      <c r="H19" s="429">
        <f t="shared" si="0"/>
        <v>0</v>
      </c>
      <c r="I19" s="430"/>
    </row>
    <row r="20" spans="2:9" ht="15">
      <c r="B20" s="21" t="s">
        <v>940</v>
      </c>
      <c r="C20" s="431"/>
      <c r="D20" s="432"/>
      <c r="E20" s="431"/>
      <c r="F20" s="431"/>
      <c r="G20" s="433"/>
      <c r="H20" s="434">
        <f t="shared" si="0"/>
        <v>0</v>
      </c>
      <c r="I20" s="435"/>
    </row>
    <row r="21" spans="2:9" ht="15">
      <c r="B21" s="21" t="s">
        <v>941</v>
      </c>
      <c r="C21" s="426"/>
      <c r="D21" s="427"/>
      <c r="E21" s="426"/>
      <c r="F21" s="426"/>
      <c r="G21" s="428"/>
      <c r="H21" s="429">
        <f t="shared" si="0"/>
        <v>0</v>
      </c>
      <c r="I21" s="430"/>
    </row>
    <row r="22" spans="2:9" ht="15">
      <c r="B22" s="21" t="s">
        <v>418</v>
      </c>
      <c r="C22" s="431"/>
      <c r="D22" s="432"/>
      <c r="E22" s="431"/>
      <c r="F22" s="431"/>
      <c r="G22" s="433"/>
      <c r="H22" s="434">
        <f t="shared" si="0"/>
        <v>0</v>
      </c>
      <c r="I22" s="435"/>
    </row>
    <row r="23" spans="2:9" s="7" customFormat="1" ht="15.75">
      <c r="B23" s="21" t="s">
        <v>419</v>
      </c>
      <c r="C23" s="426"/>
      <c r="D23" s="427"/>
      <c r="E23" s="426"/>
      <c r="F23" s="426"/>
      <c r="G23" s="436"/>
      <c r="H23" s="429">
        <f t="shared" si="0"/>
        <v>0</v>
      </c>
      <c r="I23" s="430"/>
    </row>
    <row r="24" spans="2:9" s="7" customFormat="1" ht="15.75">
      <c r="B24" s="21" t="s">
        <v>942</v>
      </c>
      <c r="C24" s="437"/>
      <c r="D24" s="438"/>
      <c r="E24" s="439"/>
      <c r="F24" s="439"/>
      <c r="G24" s="440"/>
      <c r="H24" s="441">
        <f t="shared" si="0"/>
        <v>0</v>
      </c>
      <c r="I24" s="442"/>
    </row>
    <row r="25" spans="2:9" s="1" customFormat="1" ht="16.5" thickBot="1">
      <c r="B25" s="21" t="s">
        <v>208</v>
      </c>
      <c r="C25" s="443"/>
      <c r="D25" s="444"/>
      <c r="E25" s="443"/>
      <c r="F25" s="443"/>
      <c r="G25" s="445"/>
      <c r="H25" s="446">
        <f t="shared" si="0"/>
        <v>0</v>
      </c>
      <c r="I25" s="447"/>
    </row>
    <row r="26" spans="2:9" ht="13.5" thickBot="1">
      <c r="B26" s="76" t="s">
        <v>421</v>
      </c>
      <c r="C26" s="448">
        <f>SUM(C9:C25)</f>
        <v>0</v>
      </c>
      <c r="D26" s="449">
        <f t="shared" ref="D26:I26" si="1">SUM(D9:D25)</f>
        <v>0</v>
      </c>
      <c r="E26" s="449">
        <f t="shared" si="1"/>
        <v>0</v>
      </c>
      <c r="F26" s="449">
        <f t="shared" si="1"/>
        <v>0</v>
      </c>
      <c r="G26" s="450">
        <f t="shared" si="1"/>
        <v>0</v>
      </c>
      <c r="H26" s="474">
        <f t="shared" si="1"/>
        <v>0</v>
      </c>
      <c r="I26" s="473">
        <f t="shared" si="1"/>
        <v>0</v>
      </c>
    </row>
    <row r="27" spans="2:9" ht="13.5" thickBot="1">
      <c r="B27" s="77" t="s">
        <v>422</v>
      </c>
      <c r="C27" s="451"/>
      <c r="D27" s="451"/>
      <c r="E27" s="451"/>
      <c r="F27" s="451"/>
      <c r="G27" s="452"/>
      <c r="H27" s="473">
        <f>SUM(C27:G27)</f>
        <v>0</v>
      </c>
      <c r="I27" s="472"/>
    </row>
    <row r="28" spans="2:9" s="1" customFormat="1" ht="15">
      <c r="B28" s="13" t="s">
        <v>92</v>
      </c>
      <c r="C28" s="8"/>
      <c r="D28" s="8"/>
      <c r="E28" s="8"/>
      <c r="F28" s="8"/>
      <c r="G28" s="8"/>
      <c r="H28" s="8"/>
      <c r="I28" s="13"/>
    </row>
    <row r="29" spans="2:9" s="1" customFormat="1" ht="15">
      <c r="B29" s="12"/>
      <c r="C29"/>
      <c r="D29"/>
      <c r="E29"/>
      <c r="F29"/>
      <c r="G29"/>
      <c r="H29"/>
      <c r="I29"/>
    </row>
    <row r="30" spans="2:9" s="1" customFormat="1" ht="15">
      <c r="B30"/>
    </row>
    <row r="31" spans="2:9">
      <c r="B31" s="18" t="s">
        <v>93</v>
      </c>
    </row>
    <row r="32" spans="2:9">
      <c r="B32" s="13"/>
    </row>
    <row r="33" spans="2:2">
      <c r="B33" s="377" t="s">
        <v>94</v>
      </c>
    </row>
    <row r="34" spans="2:2">
      <c r="B34" s="378" t="s">
        <v>95</v>
      </c>
    </row>
    <row r="35" spans="2:2">
      <c r="B35" s="479" t="s">
        <v>96</v>
      </c>
    </row>
    <row r="36" spans="2:2">
      <c r="B36" s="18"/>
    </row>
    <row r="37" spans="2:2">
      <c r="B37" s="13"/>
    </row>
    <row r="38" spans="2:2">
      <c r="B38" s="356"/>
    </row>
  </sheetData>
  <mergeCells count="11">
    <mergeCell ref="H7:H8"/>
    <mergeCell ref="B3:I3"/>
    <mergeCell ref="B4:I4"/>
    <mergeCell ref="B5:I5"/>
    <mergeCell ref="C6:H6"/>
    <mergeCell ref="I6:I7"/>
    <mergeCell ref="C7:C8"/>
    <mergeCell ref="D7:D8"/>
    <mergeCell ref="E7:E8"/>
    <mergeCell ref="F7:F8"/>
    <mergeCell ref="G7:G8"/>
  </mergeCells>
  <pageMargins left="0.23622047244094488" right="0.23622047244094488" top="0.74803149606299213" bottom="0.74803149606299213" header="0.31496062992125984" footer="0.31496062992125984"/>
  <pageSetup paperSize="9" scale="87"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zoomScale="75" zoomScaleNormal="75" workbookViewId="0">
      <selection activeCell="B6" sqref="B6"/>
    </sheetView>
  </sheetViews>
  <sheetFormatPr baseColWidth="10" defaultColWidth="9.140625" defaultRowHeight="12.75"/>
  <cols>
    <col min="1" max="1" width="2.85546875" style="34" customWidth="1"/>
    <col min="2" max="2" width="41.85546875" style="34" customWidth="1"/>
    <col min="3" max="3" width="14.5703125" style="34" customWidth="1"/>
    <col min="4" max="4" width="14.42578125" style="34" customWidth="1"/>
    <col min="5" max="6" width="14.28515625" style="34" customWidth="1"/>
    <col min="7" max="7" width="14.5703125" style="34" customWidth="1"/>
    <col min="8" max="8" width="14.42578125" style="34" customWidth="1"/>
    <col min="9" max="9" width="4.140625" style="34" customWidth="1"/>
    <col min="10" max="16384" width="9.140625" style="34"/>
  </cols>
  <sheetData>
    <row r="1" spans="2:8" ht="13.5" thickBot="1"/>
    <row r="2" spans="2:8" ht="15">
      <c r="B2" s="32" t="s">
        <v>694</v>
      </c>
      <c r="C2" s="140"/>
      <c r="D2" s="140"/>
      <c r="E2" s="141"/>
      <c r="F2" s="141"/>
      <c r="G2" s="141"/>
      <c r="H2" s="120" t="s">
        <v>423</v>
      </c>
    </row>
    <row r="3" spans="2:8" ht="15">
      <c r="B3" s="999" t="s">
        <v>772</v>
      </c>
      <c r="C3" s="845"/>
      <c r="D3" s="845"/>
      <c r="E3" s="845"/>
      <c r="F3" s="845"/>
      <c r="G3" s="845"/>
      <c r="H3" s="1000"/>
    </row>
    <row r="4" spans="2:8">
      <c r="B4" s="1001" t="s">
        <v>233</v>
      </c>
      <c r="C4" s="921"/>
      <c r="D4" s="921"/>
      <c r="E4" s="921"/>
      <c r="F4" s="921"/>
      <c r="G4" s="921"/>
      <c r="H4" s="922"/>
    </row>
    <row r="5" spans="2:8" ht="13.5" thickBot="1">
      <c r="B5" s="1001" t="s">
        <v>1035</v>
      </c>
      <c r="C5" s="1061"/>
      <c r="D5" s="1061"/>
      <c r="E5" s="1061"/>
      <c r="F5" s="1061"/>
      <c r="G5" s="1061"/>
      <c r="H5" s="922"/>
    </row>
    <row r="6" spans="2:8" ht="13.5" thickBot="1">
      <c r="B6" s="579" t="s">
        <v>867</v>
      </c>
      <c r="C6" s="1068" t="s">
        <v>786</v>
      </c>
      <c r="D6" s="1069"/>
      <c r="E6" s="1069"/>
      <c r="F6" s="1069"/>
      <c r="G6" s="1069"/>
      <c r="H6" s="1070"/>
    </row>
    <row r="7" spans="2:8" ht="39" thickBot="1">
      <c r="B7" s="580" t="s">
        <v>787</v>
      </c>
      <c r="C7" s="454" t="s">
        <v>425</v>
      </c>
      <c r="D7" s="454" t="s">
        <v>426</v>
      </c>
      <c r="E7" s="454" t="s">
        <v>427</v>
      </c>
      <c r="F7" s="454" t="s">
        <v>428</v>
      </c>
      <c r="G7" s="454" t="s">
        <v>429</v>
      </c>
      <c r="H7" s="581" t="s">
        <v>430</v>
      </c>
    </row>
    <row r="8" spans="2:8" ht="13.5" thickBot="1">
      <c r="B8" s="675"/>
      <c r="C8" s="1062" t="s">
        <v>267</v>
      </c>
      <c r="D8" s="1063"/>
      <c r="E8" s="1063"/>
      <c r="F8" s="1063"/>
      <c r="G8" s="1063"/>
      <c r="H8" s="1064"/>
    </row>
    <row r="9" spans="2:8">
      <c r="B9" s="676" t="s">
        <v>716</v>
      </c>
      <c r="C9" s="577"/>
      <c r="D9" s="578"/>
      <c r="E9" s="578"/>
      <c r="F9" s="578"/>
      <c r="G9" s="578"/>
      <c r="H9" s="582"/>
    </row>
    <row r="10" spans="2:8" ht="25.5">
      <c r="B10" s="676" t="s">
        <v>719</v>
      </c>
      <c r="C10" s="577"/>
      <c r="D10" s="578"/>
      <c r="E10" s="578"/>
      <c r="F10" s="578"/>
      <c r="G10" s="578"/>
      <c r="H10" s="582"/>
    </row>
    <row r="11" spans="2:8">
      <c r="B11" s="676" t="s">
        <v>717</v>
      </c>
      <c r="C11" s="577"/>
      <c r="D11" s="578"/>
      <c r="E11" s="578"/>
      <c r="F11" s="578"/>
      <c r="G11" s="578"/>
      <c r="H11" s="582"/>
    </row>
    <row r="12" spans="2:8" ht="25.5">
      <c r="B12" s="676" t="s">
        <v>718</v>
      </c>
      <c r="C12" s="577"/>
      <c r="D12" s="578"/>
      <c r="E12" s="578"/>
      <c r="F12" s="578"/>
      <c r="G12" s="578"/>
      <c r="H12" s="582"/>
    </row>
    <row r="13" spans="2:8">
      <c r="B13" s="676" t="s">
        <v>720</v>
      </c>
      <c r="C13" s="577"/>
      <c r="D13" s="578"/>
      <c r="E13" s="578"/>
      <c r="F13" s="578"/>
      <c r="G13" s="578"/>
      <c r="H13" s="582"/>
    </row>
    <row r="14" spans="2:8">
      <c r="B14" s="676" t="s">
        <v>721</v>
      </c>
      <c r="C14" s="570"/>
      <c r="D14" s="569"/>
      <c r="E14" s="569"/>
      <c r="F14" s="569"/>
      <c r="G14" s="569"/>
      <c r="H14" s="583"/>
    </row>
    <row r="15" spans="2:8" ht="13.5" thickBot="1">
      <c r="B15" s="677" t="s">
        <v>773</v>
      </c>
      <c r="C15" s="574"/>
      <c r="D15" s="576"/>
      <c r="E15" s="576"/>
      <c r="F15" s="576"/>
      <c r="G15" s="576"/>
      <c r="H15" s="584"/>
    </row>
    <row r="16" spans="2:8" ht="13.5" thickBot="1">
      <c r="B16" s="678" t="s">
        <v>153</v>
      </c>
      <c r="C16" s="575">
        <f t="shared" ref="C16:H16" si="0">SUM(C9:C15)</f>
        <v>0</v>
      </c>
      <c r="D16" s="575">
        <f t="shared" si="0"/>
        <v>0</v>
      </c>
      <c r="E16" s="575">
        <f t="shared" si="0"/>
        <v>0</v>
      </c>
      <c r="F16" s="575">
        <f t="shared" si="0"/>
        <v>0</v>
      </c>
      <c r="G16" s="575">
        <f t="shared" si="0"/>
        <v>0</v>
      </c>
      <c r="H16" s="575">
        <f t="shared" si="0"/>
        <v>0</v>
      </c>
    </row>
    <row r="17" spans="2:9" ht="13.5" thickBot="1">
      <c r="B17" s="679"/>
      <c r="C17" s="1065" t="s">
        <v>296</v>
      </c>
      <c r="D17" s="1066"/>
      <c r="E17" s="1066"/>
      <c r="F17" s="1066"/>
      <c r="G17" s="1066"/>
      <c r="H17" s="1067"/>
    </row>
    <row r="18" spans="2:9">
      <c r="B18" s="676" t="s">
        <v>716</v>
      </c>
      <c r="C18" s="577"/>
      <c r="D18" s="578"/>
      <c r="E18" s="578"/>
      <c r="F18" s="578"/>
      <c r="G18" s="578"/>
      <c r="H18" s="582"/>
    </row>
    <row r="19" spans="2:9" ht="25.5">
      <c r="B19" s="676" t="s">
        <v>719</v>
      </c>
      <c r="C19" s="577"/>
      <c r="D19" s="578"/>
      <c r="E19" s="578"/>
      <c r="F19" s="578"/>
      <c r="G19" s="578"/>
      <c r="H19" s="582"/>
    </row>
    <row r="20" spans="2:9">
      <c r="B20" s="676" t="s">
        <v>717</v>
      </c>
      <c r="C20" s="577"/>
      <c r="D20" s="578"/>
      <c r="E20" s="578"/>
      <c r="F20" s="578"/>
      <c r="G20" s="578"/>
      <c r="H20" s="582"/>
    </row>
    <row r="21" spans="2:9" ht="25.5">
      <c r="B21" s="676" t="s">
        <v>718</v>
      </c>
      <c r="C21" s="570"/>
      <c r="D21" s="569"/>
      <c r="E21" s="569"/>
      <c r="F21" s="569"/>
      <c r="G21" s="569"/>
      <c r="H21" s="583"/>
    </row>
    <row r="22" spans="2:9">
      <c r="B22" s="676" t="s">
        <v>720</v>
      </c>
      <c r="C22" s="570"/>
      <c r="D22" s="569"/>
      <c r="E22" s="569"/>
      <c r="F22" s="569"/>
      <c r="G22" s="569"/>
      <c r="H22" s="583"/>
    </row>
    <row r="23" spans="2:9">
      <c r="B23" s="676" t="s">
        <v>721</v>
      </c>
      <c r="C23" s="570"/>
      <c r="D23" s="569"/>
      <c r="E23" s="569"/>
      <c r="F23" s="569"/>
      <c r="G23" s="569"/>
      <c r="H23" s="583"/>
    </row>
    <row r="24" spans="2:9" ht="13.5" thickBot="1">
      <c r="B24" s="572" t="s">
        <v>774</v>
      </c>
      <c r="C24" s="574"/>
      <c r="D24" s="576"/>
      <c r="E24" s="576"/>
      <c r="F24" s="576"/>
      <c r="G24" s="576"/>
      <c r="H24" s="584"/>
    </row>
    <row r="25" spans="2:9" ht="13.5" thickBot="1">
      <c r="B25" s="573" t="s">
        <v>153</v>
      </c>
      <c r="C25" s="575">
        <f t="shared" ref="C25:H25" si="1">SUM(C18:C24)</f>
        <v>0</v>
      </c>
      <c r="D25" s="575">
        <f t="shared" si="1"/>
        <v>0</v>
      </c>
      <c r="E25" s="575">
        <f t="shared" si="1"/>
        <v>0</v>
      </c>
      <c r="F25" s="575">
        <f t="shared" si="1"/>
        <v>0</v>
      </c>
      <c r="G25" s="575">
        <f t="shared" si="1"/>
        <v>0</v>
      </c>
      <c r="H25" s="575">
        <f t="shared" si="1"/>
        <v>0</v>
      </c>
    </row>
    <row r="27" spans="2:9" ht="30.75" customHeight="1">
      <c r="B27" s="923" t="s">
        <v>789</v>
      </c>
      <c r="C27" s="923"/>
      <c r="D27" s="923"/>
      <c r="E27" s="923"/>
      <c r="F27" s="923"/>
      <c r="G27" s="923"/>
      <c r="H27" s="923"/>
    </row>
    <row r="28" spans="2:9" s="455" customFormat="1">
      <c r="B28" s="923" t="s">
        <v>788</v>
      </c>
      <c r="C28" s="923"/>
      <c r="D28" s="923"/>
      <c r="E28" s="923"/>
      <c r="F28" s="923"/>
      <c r="G28" s="923"/>
      <c r="H28" s="923"/>
    </row>
    <row r="29" spans="2:9" s="455" customFormat="1" ht="45" customHeight="1">
      <c r="B29" s="923" t="s">
        <v>954</v>
      </c>
      <c r="C29" s="923"/>
      <c r="D29" s="923"/>
      <c r="E29" s="923"/>
      <c r="F29" s="923"/>
      <c r="G29" s="923"/>
      <c r="H29" s="923"/>
    </row>
    <row r="30" spans="2:9" s="457" customFormat="1" ht="15">
      <c r="B30" s="34" t="s">
        <v>92</v>
      </c>
      <c r="C30" s="456"/>
      <c r="D30" s="456"/>
      <c r="E30" s="456"/>
      <c r="F30" s="456"/>
      <c r="G30" s="456"/>
      <c r="H30" s="456"/>
      <c r="I30" s="34"/>
    </row>
    <row r="32" spans="2:9">
      <c r="B32" s="112" t="s">
        <v>93</v>
      </c>
    </row>
    <row r="34" spans="2:2">
      <c r="B34" s="555" t="s">
        <v>94</v>
      </c>
    </row>
    <row r="35" spans="2:2">
      <c r="B35" s="388" t="s">
        <v>95</v>
      </c>
    </row>
    <row r="36" spans="2:2">
      <c r="B36" s="557" t="s">
        <v>96</v>
      </c>
    </row>
    <row r="37" spans="2:2">
      <c r="B37" s="112"/>
    </row>
  </sheetData>
  <mergeCells count="9">
    <mergeCell ref="C17:H17"/>
    <mergeCell ref="B27:H27"/>
    <mergeCell ref="B28:H28"/>
    <mergeCell ref="B29:H29"/>
    <mergeCell ref="B3:H3"/>
    <mergeCell ref="B4:H4"/>
    <mergeCell ref="B5:H5"/>
    <mergeCell ref="C6:H6"/>
    <mergeCell ref="C8:H8"/>
  </mergeCells>
  <pageMargins left="0.23622047244094488" right="0.23622047244094488" top="0.74803149606299213" bottom="0.74803149606299213" header="0.31496062992125984" footer="0.31496062992125984"/>
  <pageSetup paperSize="9" scale="74"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75" zoomScaleNormal="75" workbookViewId="0">
      <selection activeCell="E27" sqref="E27"/>
    </sheetView>
  </sheetViews>
  <sheetFormatPr baseColWidth="10" defaultColWidth="9.140625" defaultRowHeight="12.75"/>
  <cols>
    <col min="1" max="1" width="2.85546875" style="33" customWidth="1"/>
    <col min="2" max="2" width="60.5703125" style="33" customWidth="1"/>
    <col min="3" max="5" width="22" style="33" customWidth="1"/>
    <col min="6" max="6" width="22.85546875" style="33" customWidth="1"/>
    <col min="7" max="7" width="3.5703125" style="33" customWidth="1"/>
    <col min="8" max="16384" width="9.140625" style="33"/>
  </cols>
  <sheetData>
    <row r="1" spans="2:6" ht="13.5" thickBot="1"/>
    <row r="2" spans="2:6" ht="15">
      <c r="B2" s="32" t="s">
        <v>694</v>
      </c>
      <c r="C2" s="36"/>
      <c r="D2" s="36"/>
      <c r="E2" s="36"/>
      <c r="F2" s="458" t="s">
        <v>423</v>
      </c>
    </row>
    <row r="3" spans="2:6" ht="15" customHeight="1">
      <c r="B3" s="1071" t="s">
        <v>775</v>
      </c>
      <c r="C3" s="1072"/>
      <c r="D3" s="1072"/>
      <c r="E3" s="1072"/>
      <c r="F3" s="1073"/>
    </row>
    <row r="4" spans="2:6">
      <c r="B4" s="1071" t="s">
        <v>233</v>
      </c>
      <c r="C4" s="1072"/>
      <c r="D4" s="1072"/>
      <c r="E4" s="1072"/>
      <c r="F4" s="1073"/>
    </row>
    <row r="5" spans="2:6" ht="13.5" thickBot="1">
      <c r="B5" s="1074" t="s">
        <v>1035</v>
      </c>
      <c r="C5" s="1075"/>
      <c r="D5" s="1075"/>
      <c r="E5" s="1075"/>
      <c r="F5" s="1076"/>
    </row>
    <row r="6" spans="2:6" ht="13.5" thickBot="1">
      <c r="B6" s="453" t="s">
        <v>431</v>
      </c>
      <c r="C6" s="1077" t="s">
        <v>1036</v>
      </c>
      <c r="D6" s="1077" t="s">
        <v>1037</v>
      </c>
      <c r="E6" s="1077" t="s">
        <v>1038</v>
      </c>
      <c r="F6" s="1077" t="s">
        <v>1039</v>
      </c>
    </row>
    <row r="7" spans="2:6" ht="25.5" customHeight="1" thickBot="1">
      <c r="B7" s="453" t="s">
        <v>869</v>
      </c>
      <c r="C7" s="1078"/>
      <c r="D7" s="1078"/>
      <c r="E7" s="1079"/>
      <c r="F7" s="1079"/>
    </row>
    <row r="8" spans="2:6">
      <c r="B8" s="183" t="s">
        <v>716</v>
      </c>
      <c r="C8" s="751"/>
      <c r="D8" s="751"/>
      <c r="E8" s="751"/>
      <c r="F8" s="751"/>
    </row>
    <row r="9" spans="2:6">
      <c r="B9" s="755" t="s">
        <v>719</v>
      </c>
      <c r="C9" s="752"/>
      <c r="D9" s="752"/>
      <c r="E9" s="752"/>
      <c r="F9" s="752"/>
    </row>
    <row r="10" spans="2:6">
      <c r="B10" s="755" t="s">
        <v>717</v>
      </c>
      <c r="C10" s="752"/>
      <c r="D10" s="752"/>
      <c r="E10" s="752"/>
      <c r="F10" s="752"/>
    </row>
    <row r="11" spans="2:6">
      <c r="B11" s="755" t="s">
        <v>718</v>
      </c>
      <c r="C11" s="752"/>
      <c r="D11" s="752"/>
      <c r="E11" s="752"/>
      <c r="F11" s="752"/>
    </row>
    <row r="12" spans="2:6">
      <c r="B12" s="755" t="s">
        <v>720</v>
      </c>
      <c r="C12" s="753"/>
      <c r="D12" s="753"/>
      <c r="E12" s="753"/>
      <c r="F12" s="753"/>
    </row>
    <row r="13" spans="2:6">
      <c r="B13" s="571" t="s">
        <v>722</v>
      </c>
      <c r="C13" s="571"/>
      <c r="D13" s="571"/>
      <c r="E13" s="571"/>
      <c r="F13" s="571"/>
    </row>
    <row r="14" spans="2:6" ht="13.5" thickBot="1">
      <c r="B14" s="754"/>
      <c r="C14" s="754"/>
      <c r="D14" s="754"/>
      <c r="E14" s="754"/>
      <c r="F14" s="754"/>
    </row>
    <row r="15" spans="2:6" ht="13.5" thickBot="1">
      <c r="B15" s="139" t="s">
        <v>153</v>
      </c>
      <c r="C15" s="92">
        <f>SUM(C8:C13)</f>
        <v>0</v>
      </c>
      <c r="D15" s="92">
        <f t="shared" ref="D15:E15" si="0">SUM(D8:D13)</f>
        <v>0</v>
      </c>
      <c r="E15" s="92">
        <f t="shared" si="0"/>
        <v>0</v>
      </c>
      <c r="F15" s="128">
        <f>SUM(F8:F13)</f>
        <v>0</v>
      </c>
    </row>
    <row r="16" spans="2:6">
      <c r="B16" s="388"/>
      <c r="C16" s="388"/>
      <c r="D16" s="388"/>
      <c r="E16" s="388"/>
      <c r="F16" s="388"/>
    </row>
    <row r="17" spans="2:11" ht="44.25" customHeight="1">
      <c r="B17" s="923" t="s">
        <v>935</v>
      </c>
      <c r="C17" s="923"/>
      <c r="D17" s="923"/>
      <c r="E17" s="923"/>
      <c r="F17" s="923"/>
      <c r="G17" s="489"/>
      <c r="H17" s="489"/>
      <c r="I17" s="489"/>
      <c r="J17" s="489"/>
    </row>
    <row r="18" spans="2:11" s="457" customFormat="1" ht="15">
      <c r="B18" s="34" t="s">
        <v>92</v>
      </c>
      <c r="C18" s="456"/>
      <c r="D18" s="456"/>
      <c r="E18" s="456"/>
      <c r="F18" s="456"/>
      <c r="G18" s="456"/>
      <c r="H18" s="456"/>
      <c r="I18" s="456"/>
      <c r="J18" s="456"/>
      <c r="K18" s="34"/>
    </row>
    <row r="19" spans="2:11">
      <c r="C19" s="489"/>
      <c r="D19" s="489"/>
      <c r="E19" s="489"/>
      <c r="F19" s="489"/>
    </row>
    <row r="20" spans="2:11">
      <c r="B20" s="112" t="s">
        <v>93</v>
      </c>
      <c r="C20" s="388"/>
      <c r="D20" s="388"/>
      <c r="E20" s="388"/>
      <c r="F20" s="388"/>
    </row>
    <row r="21" spans="2:11">
      <c r="B21" s="34"/>
      <c r="C21" s="388"/>
      <c r="D21" s="388"/>
      <c r="E21" s="388"/>
      <c r="F21" s="388"/>
    </row>
    <row r="22" spans="2:11">
      <c r="B22" s="555" t="s">
        <v>94</v>
      </c>
      <c r="C22" s="388"/>
      <c r="D22" s="388"/>
      <c r="E22" s="388"/>
      <c r="F22" s="388"/>
    </row>
    <row r="23" spans="2:11">
      <c r="B23" s="388" t="s">
        <v>95</v>
      </c>
      <c r="C23" s="388"/>
      <c r="D23" s="388"/>
      <c r="E23" s="388"/>
      <c r="F23" s="388"/>
    </row>
    <row r="24" spans="2:11">
      <c r="B24" s="557" t="s">
        <v>96</v>
      </c>
      <c r="C24" s="388"/>
      <c r="D24" s="388"/>
      <c r="E24" s="388"/>
      <c r="F24" s="388"/>
    </row>
    <row r="25" spans="2:11">
      <c r="B25" s="112"/>
      <c r="C25" s="388"/>
      <c r="D25" s="388"/>
      <c r="E25" s="388"/>
      <c r="F25" s="388"/>
    </row>
    <row r="26" spans="2:11">
      <c r="B26" s="388"/>
      <c r="C26" s="388"/>
      <c r="D26" s="388"/>
      <c r="E26" s="388"/>
      <c r="F26" s="388"/>
    </row>
    <row r="27" spans="2:11">
      <c r="B27" s="489"/>
    </row>
  </sheetData>
  <mergeCells count="8">
    <mergeCell ref="B17:F17"/>
    <mergeCell ref="B3:F3"/>
    <mergeCell ref="B4:F4"/>
    <mergeCell ref="B5:F5"/>
    <mergeCell ref="C6:C7"/>
    <mergeCell ref="F6:F7"/>
    <mergeCell ref="D6:D7"/>
    <mergeCell ref="E6:E7"/>
  </mergeCells>
  <pageMargins left="0.23622047244094488" right="0.23622047244094488" top="0.74803149606299213" bottom="0.74803149606299213" header="0.31496062992125984" footer="0.31496062992125984"/>
  <pageSetup paperSize="9" scale="90"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zoomScale="75" zoomScaleNormal="75" workbookViewId="0">
      <selection activeCell="B6" sqref="B6:B7"/>
    </sheetView>
  </sheetViews>
  <sheetFormatPr baseColWidth="10" defaultRowHeight="12.75"/>
  <cols>
    <col min="1" max="1" width="1.5703125" style="682" customWidth="1"/>
    <col min="2" max="2" width="66.140625" style="682" customWidth="1"/>
    <col min="3" max="3" width="11.42578125" style="682"/>
    <col min="4" max="4" width="16.140625" style="682" customWidth="1"/>
    <col min="5" max="5" width="17.42578125" style="682" customWidth="1"/>
    <col min="6" max="6" width="19" style="682" customWidth="1"/>
    <col min="7" max="7" width="18.140625" style="682" customWidth="1"/>
    <col min="8" max="11" width="11.42578125" style="682"/>
    <col min="12" max="12" width="13.7109375" style="682" customWidth="1"/>
    <col min="13" max="13" width="2.85546875" style="682" customWidth="1"/>
    <col min="14" max="16384" width="11.42578125" style="682"/>
  </cols>
  <sheetData>
    <row r="1" spans="2:12" ht="13.5" thickBot="1"/>
    <row r="2" spans="2:12" ht="15">
      <c r="B2" s="384" t="s">
        <v>694</v>
      </c>
      <c r="C2" s="680"/>
      <c r="D2" s="394"/>
      <c r="E2" s="394"/>
      <c r="F2" s="394"/>
      <c r="G2" s="394"/>
      <c r="H2" s="394"/>
      <c r="I2" s="394"/>
      <c r="J2" s="394"/>
      <c r="K2" s="394"/>
      <c r="L2" s="681" t="s">
        <v>723</v>
      </c>
    </row>
    <row r="3" spans="2:12" ht="12.75" customHeight="1">
      <c r="B3" s="1089" t="s">
        <v>776</v>
      </c>
      <c r="C3" s="1090"/>
      <c r="D3" s="1090"/>
      <c r="E3" s="1090"/>
      <c r="F3" s="1090"/>
      <c r="G3" s="1090"/>
      <c r="H3" s="1090"/>
      <c r="I3" s="1090"/>
      <c r="J3" s="1090"/>
      <c r="K3" s="1090"/>
      <c r="L3" s="1091"/>
    </row>
    <row r="4" spans="2:12" ht="12.75" customHeight="1">
      <c r="B4" s="1089" t="s">
        <v>233</v>
      </c>
      <c r="C4" s="1090"/>
      <c r="D4" s="1090"/>
      <c r="E4" s="1090"/>
      <c r="F4" s="1090"/>
      <c r="G4" s="1090"/>
      <c r="H4" s="1090"/>
      <c r="I4" s="1090"/>
      <c r="J4" s="1090"/>
      <c r="K4" s="1090"/>
      <c r="L4" s="1091"/>
    </row>
    <row r="5" spans="2:12" ht="13.5" thickBot="1">
      <c r="B5" s="972" t="s">
        <v>1017</v>
      </c>
      <c r="C5" s="973"/>
      <c r="D5" s="973"/>
      <c r="E5" s="973"/>
      <c r="F5" s="973"/>
      <c r="G5" s="973"/>
      <c r="H5" s="973"/>
      <c r="I5" s="973"/>
      <c r="J5" s="973"/>
      <c r="K5" s="973"/>
      <c r="L5" s="974"/>
    </row>
    <row r="6" spans="2:12" ht="13.5" thickBot="1">
      <c r="B6" s="1094" t="s">
        <v>725</v>
      </c>
      <c r="C6" s="1092" t="s">
        <v>726</v>
      </c>
      <c r="D6" s="1092" t="s">
        <v>727</v>
      </c>
      <c r="E6" s="1092" t="s">
        <v>777</v>
      </c>
      <c r="F6" s="1092" t="s">
        <v>728</v>
      </c>
      <c r="G6" s="1092" t="s">
        <v>933</v>
      </c>
      <c r="H6" s="1086" t="s">
        <v>934</v>
      </c>
      <c r="I6" s="1087"/>
      <c r="J6" s="1087"/>
      <c r="K6" s="1087"/>
      <c r="L6" s="1088"/>
    </row>
    <row r="7" spans="2:12" ht="24.75" customHeight="1" thickBot="1">
      <c r="B7" s="1095"/>
      <c r="C7" s="1093"/>
      <c r="D7" s="1093"/>
      <c r="E7" s="1093"/>
      <c r="F7" s="1093"/>
      <c r="G7" s="1093"/>
      <c r="H7" s="573" t="s">
        <v>733</v>
      </c>
      <c r="I7" s="573" t="s">
        <v>268</v>
      </c>
      <c r="J7" s="573" t="s">
        <v>269</v>
      </c>
      <c r="K7" s="573" t="s">
        <v>734</v>
      </c>
      <c r="L7" s="573" t="s">
        <v>735</v>
      </c>
    </row>
    <row r="8" spans="2:12" ht="13.5" thickBot="1">
      <c r="B8" s="683"/>
      <c r="C8" s="1083" t="s">
        <v>267</v>
      </c>
      <c r="D8" s="1084"/>
      <c r="E8" s="1084"/>
      <c r="F8" s="1084"/>
      <c r="G8" s="1084"/>
      <c r="H8" s="1084"/>
      <c r="I8" s="1084"/>
      <c r="J8" s="1084"/>
      <c r="K8" s="1084"/>
      <c r="L8" s="1085"/>
    </row>
    <row r="9" spans="2:12">
      <c r="B9" s="201" t="s">
        <v>717</v>
      </c>
      <c r="C9" s="685"/>
      <c r="D9" s="685"/>
      <c r="E9" s="685"/>
      <c r="F9" s="685"/>
      <c r="G9" s="685"/>
      <c r="H9" s="685"/>
      <c r="I9" s="685"/>
      <c r="J9" s="685"/>
      <c r="K9" s="685"/>
      <c r="L9" s="685"/>
    </row>
    <row r="10" spans="2:12">
      <c r="B10" s="201"/>
      <c r="C10" s="685"/>
      <c r="D10" s="685"/>
      <c r="E10" s="685"/>
      <c r="F10" s="685"/>
      <c r="G10" s="685"/>
      <c r="H10" s="685"/>
      <c r="I10" s="685"/>
      <c r="J10" s="685"/>
      <c r="K10" s="685"/>
      <c r="L10" s="685"/>
    </row>
    <row r="11" spans="2:12">
      <c r="B11" s="201"/>
      <c r="C11" s="685"/>
      <c r="D11" s="685"/>
      <c r="E11" s="685"/>
      <c r="F11" s="685"/>
      <c r="G11" s="685"/>
      <c r="H11" s="685"/>
      <c r="I11" s="685"/>
      <c r="J11" s="685"/>
      <c r="K11" s="685"/>
      <c r="L11" s="685"/>
    </row>
    <row r="12" spans="2:12">
      <c r="B12" s="201" t="s">
        <v>732</v>
      </c>
      <c r="C12" s="685"/>
      <c r="D12" s="685"/>
      <c r="E12" s="685"/>
      <c r="F12" s="685"/>
      <c r="G12" s="685"/>
      <c r="H12" s="685"/>
      <c r="I12" s="685"/>
      <c r="J12" s="685"/>
      <c r="K12" s="685"/>
      <c r="L12" s="685"/>
    </row>
    <row r="13" spans="2:12">
      <c r="B13" s="201"/>
      <c r="C13" s="685"/>
      <c r="D13" s="685"/>
      <c r="E13" s="685"/>
      <c r="F13" s="685"/>
      <c r="G13" s="685"/>
      <c r="H13" s="685"/>
      <c r="I13" s="685"/>
      <c r="J13" s="685"/>
      <c r="K13" s="685"/>
      <c r="L13" s="685"/>
    </row>
    <row r="14" spans="2:12" ht="13.5" thickBot="1">
      <c r="B14" s="201"/>
      <c r="C14" s="685"/>
      <c r="D14" s="685"/>
      <c r="E14" s="685"/>
      <c r="F14" s="685"/>
      <c r="G14" s="685"/>
      <c r="H14" s="685"/>
      <c r="I14" s="685"/>
      <c r="J14" s="685"/>
      <c r="K14" s="685"/>
      <c r="L14" s="685"/>
    </row>
    <row r="15" spans="2:12" ht="13.5" thickBot="1">
      <c r="B15" s="686" t="s">
        <v>153</v>
      </c>
      <c r="C15" s="687"/>
      <c r="D15" s="687"/>
      <c r="E15" s="687"/>
      <c r="F15" s="687"/>
      <c r="G15" s="687"/>
      <c r="H15" s="687"/>
      <c r="I15" s="687"/>
      <c r="J15" s="687"/>
      <c r="K15" s="687"/>
      <c r="L15" s="687"/>
    </row>
    <row r="16" spans="2:12" ht="13.5" thickBot="1">
      <c r="B16" s="683"/>
      <c r="C16" s="1080" t="s">
        <v>296</v>
      </c>
      <c r="D16" s="1081"/>
      <c r="E16" s="1081"/>
      <c r="F16" s="1081"/>
      <c r="G16" s="1081"/>
      <c r="H16" s="1081"/>
      <c r="I16" s="1081"/>
      <c r="J16" s="1081"/>
      <c r="K16" s="1081"/>
      <c r="L16" s="1082"/>
    </row>
    <row r="17" spans="2:12">
      <c r="B17" s="201" t="s">
        <v>717</v>
      </c>
      <c r="C17" s="685"/>
      <c r="E17" s="685"/>
      <c r="G17" s="685"/>
      <c r="I17" s="685"/>
      <c r="K17" s="685"/>
      <c r="L17" s="688"/>
    </row>
    <row r="18" spans="2:12">
      <c r="B18" s="201"/>
      <c r="C18" s="685"/>
      <c r="E18" s="685"/>
      <c r="G18" s="685"/>
      <c r="I18" s="685"/>
      <c r="K18" s="685"/>
      <c r="L18" s="688"/>
    </row>
    <row r="19" spans="2:12">
      <c r="B19" s="201"/>
      <c r="C19" s="685"/>
      <c r="E19" s="685"/>
      <c r="G19" s="685"/>
      <c r="I19" s="685"/>
      <c r="K19" s="685"/>
      <c r="L19" s="688"/>
    </row>
    <row r="20" spans="2:12">
      <c r="B20" s="201" t="s">
        <v>732</v>
      </c>
      <c r="C20" s="685"/>
      <c r="E20" s="685"/>
      <c r="G20" s="685"/>
      <c r="I20" s="685"/>
      <c r="K20" s="685"/>
      <c r="L20" s="688"/>
    </row>
    <row r="21" spans="2:12">
      <c r="B21" s="201"/>
      <c r="C21" s="685"/>
      <c r="E21" s="685"/>
      <c r="G21" s="685"/>
      <c r="I21" s="685"/>
      <c r="K21" s="685"/>
      <c r="L21" s="688"/>
    </row>
    <row r="22" spans="2:12" ht="13.5" thickBot="1">
      <c r="B22" s="201"/>
      <c r="C22" s="685"/>
      <c r="E22" s="685"/>
      <c r="G22" s="685"/>
      <c r="I22" s="685"/>
      <c r="K22" s="685"/>
      <c r="L22" s="688"/>
    </row>
    <row r="23" spans="2:12" ht="13.5" thickBot="1">
      <c r="B23" s="686" t="s">
        <v>153</v>
      </c>
      <c r="C23" s="687"/>
      <c r="D23" s="689"/>
      <c r="E23" s="687"/>
      <c r="F23" s="689"/>
      <c r="G23" s="687"/>
      <c r="H23" s="689"/>
      <c r="I23" s="687"/>
      <c r="J23" s="689"/>
      <c r="K23" s="687"/>
      <c r="L23" s="690"/>
    </row>
    <row r="25" spans="2:12">
      <c r="B25" s="758" t="s">
        <v>778</v>
      </c>
    </row>
    <row r="26" spans="2:12">
      <c r="B26" s="34" t="s">
        <v>92</v>
      </c>
    </row>
    <row r="27" spans="2:12">
      <c r="B27" s="33"/>
    </row>
    <row r="28" spans="2:12">
      <c r="B28" s="112" t="s">
        <v>93</v>
      </c>
    </row>
    <row r="29" spans="2:12">
      <c r="B29" s="34"/>
    </row>
    <row r="30" spans="2:12">
      <c r="B30" s="555" t="s">
        <v>94</v>
      </c>
    </row>
    <row r="31" spans="2:12">
      <c r="B31" s="388" t="s">
        <v>95</v>
      </c>
    </row>
    <row r="32" spans="2:12">
      <c r="B32" s="557" t="s">
        <v>96</v>
      </c>
    </row>
    <row r="33" spans="2:2">
      <c r="B33" s="112"/>
    </row>
    <row r="34" spans="2:2">
      <c r="B34" s="388"/>
    </row>
  </sheetData>
  <mergeCells count="12">
    <mergeCell ref="C8:L8"/>
    <mergeCell ref="C16:L16"/>
    <mergeCell ref="B3:L3"/>
    <mergeCell ref="B4:L4"/>
    <mergeCell ref="B5:L5"/>
    <mergeCell ref="B6:B7"/>
    <mergeCell ref="C6:C7"/>
    <mergeCell ref="D6:D7"/>
    <mergeCell ref="E6:E7"/>
    <mergeCell ref="F6:F7"/>
    <mergeCell ref="G6:G7"/>
    <mergeCell ref="H6:L6"/>
  </mergeCells>
  <pageMargins left="0.23622047244094488" right="0.23622047244094488" top="0.74803149606299213" bottom="0.74803149606299213" header="0.31496062992125984" footer="0.31496062992125984"/>
  <pageSetup paperSize="9" scale="72"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topLeftCell="A7" workbookViewId="0">
      <selection activeCell="B6" sqref="B6"/>
    </sheetView>
  </sheetViews>
  <sheetFormatPr baseColWidth="10" defaultRowHeight="12.75"/>
  <cols>
    <col min="1" max="1" width="2.7109375" style="33" customWidth="1"/>
    <col min="2" max="2" width="39.7109375" style="33" customWidth="1"/>
    <col min="3" max="3" width="11.85546875" style="33" customWidth="1"/>
    <col min="4" max="4" width="11.140625" style="33" customWidth="1"/>
    <col min="5" max="5" width="10.140625" style="33" customWidth="1"/>
    <col min="6" max="6" width="12" style="33" customWidth="1"/>
    <col min="7" max="7" width="10.140625" style="33" bestFit="1" customWidth="1"/>
    <col min="8" max="8" width="12.85546875" style="33" customWidth="1"/>
    <col min="9" max="9" width="8.140625" style="33" customWidth="1"/>
    <col min="10" max="10" width="10.140625" style="33" customWidth="1"/>
    <col min="11" max="11" width="16.85546875" style="33" customWidth="1"/>
    <col min="12" max="12" width="12" style="33" customWidth="1"/>
    <col min="13" max="13" width="11.5703125" style="33" customWidth="1"/>
    <col min="14" max="14" width="2.5703125" style="33" customWidth="1"/>
    <col min="15" max="16384" width="11.42578125" style="33"/>
  </cols>
  <sheetData>
    <row r="1" spans="1:14" ht="13.5" thickBot="1">
      <c r="A1" s="34"/>
      <c r="B1" s="34"/>
      <c r="C1" s="34"/>
      <c r="D1" s="34"/>
      <c r="E1" s="34"/>
      <c r="F1" s="34"/>
      <c r="G1" s="34"/>
      <c r="H1" s="34"/>
      <c r="I1" s="34"/>
      <c r="J1" s="34"/>
      <c r="K1" s="34"/>
      <c r="L1" s="34"/>
      <c r="M1" s="34"/>
      <c r="N1" s="34"/>
    </row>
    <row r="2" spans="1:14" ht="15.75">
      <c r="A2" s="409"/>
      <c r="B2" s="691" t="s">
        <v>694</v>
      </c>
      <c r="C2" s="138"/>
      <c r="D2" s="138"/>
      <c r="E2" s="138"/>
      <c r="F2" s="138"/>
      <c r="G2" s="138"/>
      <c r="H2" s="138"/>
      <c r="I2" s="138"/>
      <c r="J2" s="138"/>
      <c r="K2" s="138"/>
      <c r="L2" s="692"/>
      <c r="M2" s="693" t="s">
        <v>739</v>
      </c>
      <c r="N2" s="409"/>
    </row>
    <row r="3" spans="1:14" ht="15">
      <c r="A3" s="409"/>
      <c r="B3" s="1100" t="s">
        <v>779</v>
      </c>
      <c r="C3" s="921"/>
      <c r="D3" s="921"/>
      <c r="E3" s="921"/>
      <c r="F3" s="921"/>
      <c r="G3" s="921"/>
      <c r="H3" s="921"/>
      <c r="I3" s="921"/>
      <c r="J3" s="921"/>
      <c r="K3" s="921"/>
      <c r="L3" s="921"/>
      <c r="M3" s="922"/>
      <c r="N3" s="409"/>
    </row>
    <row r="4" spans="1:14" ht="15">
      <c r="A4" s="409"/>
      <c r="B4" s="1101" t="s">
        <v>299</v>
      </c>
      <c r="C4" s="1102"/>
      <c r="D4" s="1102"/>
      <c r="E4" s="1102"/>
      <c r="F4" s="1102"/>
      <c r="G4" s="1102"/>
      <c r="H4" s="1102"/>
      <c r="I4" s="1102"/>
      <c r="J4" s="1102"/>
      <c r="K4" s="1102"/>
      <c r="L4" s="1102"/>
      <c r="M4" s="1103"/>
      <c r="N4" s="409"/>
    </row>
    <row r="5" spans="1:14" ht="15.75" thickBot="1">
      <c r="A5" s="409"/>
      <c r="B5" s="1107" t="s">
        <v>1042</v>
      </c>
      <c r="C5" s="1108"/>
      <c r="D5" s="1108"/>
      <c r="E5" s="1108"/>
      <c r="F5" s="1108"/>
      <c r="G5" s="1108"/>
      <c r="H5" s="1108"/>
      <c r="I5" s="1108"/>
      <c r="J5" s="1108"/>
      <c r="K5" s="1108"/>
      <c r="L5" s="1108"/>
      <c r="M5" s="1109"/>
      <c r="N5" s="409"/>
    </row>
    <row r="6" spans="1:14" ht="15.75" thickBot="1">
      <c r="A6" s="409"/>
      <c r="B6" s="183"/>
      <c r="C6" s="1086" t="s">
        <v>300</v>
      </c>
      <c r="D6" s="1087"/>
      <c r="E6" s="1087"/>
      <c r="F6" s="1088"/>
      <c r="G6" s="1086" t="s">
        <v>713</v>
      </c>
      <c r="H6" s="1087"/>
      <c r="I6" s="1087"/>
      <c r="J6" s="1088"/>
      <c r="K6" s="1104" t="s">
        <v>574</v>
      </c>
      <c r="L6" s="1086" t="s">
        <v>715</v>
      </c>
      <c r="M6" s="1088"/>
      <c r="N6" s="409"/>
    </row>
    <row r="7" spans="1:14" ht="15">
      <c r="A7" s="409"/>
      <c r="B7" s="695" t="s">
        <v>780</v>
      </c>
      <c r="C7" s="1096" t="s">
        <v>736</v>
      </c>
      <c r="D7" s="1096" t="s">
        <v>327</v>
      </c>
      <c r="E7" s="1096" t="s">
        <v>328</v>
      </c>
      <c r="F7" s="1096" t="s">
        <v>737</v>
      </c>
      <c r="G7" s="1096" t="s">
        <v>736</v>
      </c>
      <c r="H7" s="1096" t="s">
        <v>328</v>
      </c>
      <c r="I7" s="1096" t="s">
        <v>714</v>
      </c>
      <c r="J7" s="1096" t="s">
        <v>737</v>
      </c>
      <c r="K7" s="1105"/>
      <c r="L7" s="1098" t="s">
        <v>14</v>
      </c>
      <c r="M7" s="1098" t="s">
        <v>14</v>
      </c>
      <c r="N7" s="409"/>
    </row>
    <row r="8" spans="1:14" ht="15.75" thickBot="1">
      <c r="A8" s="409"/>
      <c r="B8" s="696"/>
      <c r="C8" s="1097"/>
      <c r="D8" s="1097"/>
      <c r="E8" s="1097"/>
      <c r="F8" s="1097"/>
      <c r="G8" s="1097"/>
      <c r="H8" s="1097"/>
      <c r="I8" s="1097"/>
      <c r="J8" s="1097"/>
      <c r="K8" s="1106"/>
      <c r="L8" s="1099"/>
      <c r="M8" s="1099"/>
      <c r="N8" s="409"/>
    </row>
    <row r="9" spans="1:14" ht="15">
      <c r="A9" s="409"/>
      <c r="B9" s="697"/>
      <c r="C9" s="698"/>
      <c r="D9" s="698"/>
      <c r="E9" s="759"/>
      <c r="F9" s="760">
        <f>C9+D9-E9</f>
        <v>0</v>
      </c>
      <c r="G9" s="698"/>
      <c r="H9" s="698"/>
      <c r="I9" s="759"/>
      <c r="J9" s="760">
        <f>G9-H9+I9</f>
        <v>0</v>
      </c>
      <c r="K9" s="699"/>
      <c r="L9" s="699">
        <f>F9-J9+K9</f>
        <v>0</v>
      </c>
      <c r="M9" s="700"/>
      <c r="N9" s="409"/>
    </row>
    <row r="10" spans="1:14" ht="15">
      <c r="A10" s="409"/>
      <c r="B10" s="697"/>
      <c r="C10" s="698"/>
      <c r="D10" s="698"/>
      <c r="E10" s="759"/>
      <c r="F10" s="761"/>
      <c r="G10" s="698"/>
      <c r="H10" s="698"/>
      <c r="I10" s="759"/>
      <c r="J10" s="761"/>
      <c r="K10" s="699"/>
      <c r="L10" s="699"/>
      <c r="M10" s="700"/>
      <c r="N10" s="409"/>
    </row>
    <row r="11" spans="1:14" ht="15">
      <c r="A11" s="409"/>
      <c r="B11" s="697"/>
      <c r="C11" s="698"/>
      <c r="D11" s="698"/>
      <c r="E11" s="759"/>
      <c r="F11" s="761"/>
      <c r="G11" s="698"/>
      <c r="H11" s="698"/>
      <c r="I11" s="759"/>
      <c r="J11" s="761"/>
      <c r="K11" s="699"/>
      <c r="L11" s="699"/>
      <c r="M11" s="700"/>
      <c r="N11" s="409"/>
    </row>
    <row r="12" spans="1:14" ht="15">
      <c r="A12" s="409"/>
      <c r="B12" s="697"/>
      <c r="C12" s="698"/>
      <c r="D12" s="698"/>
      <c r="E12" s="759"/>
      <c r="F12" s="761"/>
      <c r="G12" s="698"/>
      <c r="H12" s="698"/>
      <c r="I12" s="759"/>
      <c r="J12" s="761"/>
      <c r="K12" s="699"/>
      <c r="L12" s="699"/>
      <c r="M12" s="700"/>
      <c r="N12" s="409"/>
    </row>
    <row r="13" spans="1:14" ht="15">
      <c r="A13" s="409"/>
      <c r="B13" s="697"/>
      <c r="C13" s="698"/>
      <c r="D13" s="698"/>
      <c r="E13" s="759"/>
      <c r="F13" s="761"/>
      <c r="G13" s="698"/>
      <c r="H13" s="698"/>
      <c r="I13" s="759"/>
      <c r="J13" s="761"/>
      <c r="K13" s="699"/>
      <c r="L13" s="699"/>
      <c r="M13" s="700"/>
      <c r="N13" s="409"/>
    </row>
    <row r="14" spans="1:14" ht="15">
      <c r="A14" s="409"/>
      <c r="B14" s="697"/>
      <c r="C14" s="698"/>
      <c r="D14" s="698"/>
      <c r="E14" s="759"/>
      <c r="F14" s="761">
        <f>C14+D14-E14</f>
        <v>0</v>
      </c>
      <c r="G14" s="698"/>
      <c r="H14" s="698"/>
      <c r="I14" s="759"/>
      <c r="J14" s="761">
        <f>G14-H14+I14</f>
        <v>0</v>
      </c>
      <c r="K14" s="699"/>
      <c r="L14" s="699">
        <f>F14-J14+K14</f>
        <v>0</v>
      </c>
      <c r="M14" s="700"/>
      <c r="N14" s="409"/>
    </row>
    <row r="15" spans="1:14" ht="15">
      <c r="A15" s="409"/>
      <c r="B15" s="697"/>
      <c r="C15" s="698"/>
      <c r="D15" s="698"/>
      <c r="E15" s="759"/>
      <c r="F15" s="761">
        <f>C15+D15-E15</f>
        <v>0</v>
      </c>
      <c r="G15" s="698"/>
      <c r="H15" s="698"/>
      <c r="I15" s="759"/>
      <c r="J15" s="761">
        <f>G15-H15+I15</f>
        <v>0</v>
      </c>
      <c r="K15" s="699"/>
      <c r="L15" s="699">
        <f>F15-J15+K15</f>
        <v>0</v>
      </c>
      <c r="M15" s="700"/>
      <c r="N15" s="409"/>
    </row>
    <row r="16" spans="1:14" ht="24" customHeight="1">
      <c r="A16" s="409"/>
      <c r="B16" s="697"/>
      <c r="C16" s="698"/>
      <c r="D16" s="698"/>
      <c r="E16" s="759"/>
      <c r="F16" s="761">
        <f>C16+D16-E16</f>
        <v>0</v>
      </c>
      <c r="G16" s="698"/>
      <c r="H16" s="698"/>
      <c r="I16" s="759"/>
      <c r="J16" s="761">
        <f>G16-H16+I16</f>
        <v>0</v>
      </c>
      <c r="K16" s="699"/>
      <c r="L16" s="699">
        <f>F16-J16+K16</f>
        <v>0</v>
      </c>
      <c r="M16" s="700"/>
      <c r="N16" s="409"/>
    </row>
    <row r="17" spans="1:14" ht="15.75" thickBot="1">
      <c r="A17" s="409"/>
      <c r="B17" s="701" t="s">
        <v>348</v>
      </c>
      <c r="C17" s="698"/>
      <c r="D17" s="698"/>
      <c r="E17" s="759"/>
      <c r="F17" s="762">
        <f>C17+D17-E17</f>
        <v>0</v>
      </c>
      <c r="G17" s="698"/>
      <c r="H17" s="698"/>
      <c r="I17" s="759"/>
      <c r="J17" s="762">
        <f>G17-H17+I17</f>
        <v>0</v>
      </c>
      <c r="K17" s="699"/>
      <c r="L17" s="699">
        <f>F17-J17+K17</f>
        <v>0</v>
      </c>
      <c r="M17" s="700"/>
      <c r="N17" s="409"/>
    </row>
    <row r="18" spans="1:14" ht="15.75" thickBot="1">
      <c r="A18" s="409"/>
      <c r="B18" s="563" t="s">
        <v>321</v>
      </c>
      <c r="C18" s="563">
        <f t="shared" ref="C18:M18" si="0">SUM(C9:C17)</f>
        <v>0</v>
      </c>
      <c r="D18" s="563">
        <f t="shared" si="0"/>
        <v>0</v>
      </c>
      <c r="E18" s="563">
        <f t="shared" si="0"/>
        <v>0</v>
      </c>
      <c r="F18" s="563">
        <f t="shared" si="0"/>
        <v>0</v>
      </c>
      <c r="G18" s="563">
        <f t="shared" si="0"/>
        <v>0</v>
      </c>
      <c r="H18" s="563">
        <f t="shared" si="0"/>
        <v>0</v>
      </c>
      <c r="I18" s="563">
        <f t="shared" si="0"/>
        <v>0</v>
      </c>
      <c r="J18" s="563">
        <f t="shared" si="0"/>
        <v>0</v>
      </c>
      <c r="K18" s="563">
        <f t="shared" si="0"/>
        <v>0</v>
      </c>
      <c r="L18" s="563">
        <f t="shared" si="0"/>
        <v>0</v>
      </c>
      <c r="M18" s="564">
        <f t="shared" si="0"/>
        <v>0</v>
      </c>
      <c r="N18" s="409"/>
    </row>
    <row r="19" spans="1:14" ht="15.75" thickBot="1">
      <c r="A19" s="702"/>
      <c r="B19" s="703" t="s">
        <v>322</v>
      </c>
      <c r="C19" s="415"/>
      <c r="D19" s="415"/>
      <c r="E19" s="415"/>
      <c r="F19" s="415">
        <f>C19+D19-E19</f>
        <v>0</v>
      </c>
      <c r="G19" s="415"/>
      <c r="H19" s="415"/>
      <c r="I19" s="415"/>
      <c r="J19" s="415">
        <f>G19-H19+I19</f>
        <v>0</v>
      </c>
      <c r="K19" s="415"/>
      <c r="L19" s="415">
        <f>F19-J19+K19</f>
        <v>0</v>
      </c>
      <c r="M19" s="704"/>
      <c r="N19" s="409"/>
    </row>
    <row r="20" spans="1:14">
      <c r="A20" s="34"/>
      <c r="B20" s="34"/>
      <c r="C20" s="34"/>
      <c r="D20" s="34"/>
      <c r="E20" s="34"/>
      <c r="F20" s="34"/>
      <c r="G20" s="34"/>
      <c r="H20" s="34"/>
      <c r="I20" s="34"/>
      <c r="J20" s="34"/>
      <c r="K20" s="34"/>
      <c r="L20" s="34"/>
      <c r="M20" s="34"/>
      <c r="N20" s="34"/>
    </row>
    <row r="21" spans="1:14">
      <c r="A21" s="34"/>
      <c r="B21" s="112" t="s">
        <v>92</v>
      </c>
      <c r="C21" s="392"/>
      <c r="D21" s="393"/>
      <c r="E21" s="393"/>
      <c r="F21" s="593"/>
      <c r="G21" s="34"/>
      <c r="H21" s="34"/>
      <c r="I21" s="34"/>
      <c r="J21" s="34"/>
      <c r="K21" s="34"/>
      <c r="L21" s="34"/>
      <c r="M21" s="34"/>
      <c r="N21" s="34"/>
    </row>
    <row r="22" spans="1:14">
      <c r="A22" s="34"/>
      <c r="B22" s="34"/>
      <c r="C22" s="112"/>
      <c r="D22" s="112"/>
      <c r="E22" s="112"/>
      <c r="F22" s="34"/>
      <c r="G22" s="34"/>
      <c r="H22" s="34"/>
      <c r="I22" s="34"/>
      <c r="J22" s="34"/>
      <c r="K22" s="34"/>
      <c r="L22" s="34"/>
      <c r="M22" s="34"/>
      <c r="N22" s="34"/>
    </row>
    <row r="23" spans="1:14">
      <c r="A23" s="34"/>
      <c r="B23" s="112" t="s">
        <v>93</v>
      </c>
      <c r="C23" s="34"/>
      <c r="D23" s="34"/>
      <c r="E23" s="34"/>
      <c r="F23" s="34"/>
      <c r="G23" s="34"/>
      <c r="H23" s="34"/>
      <c r="I23" s="34"/>
      <c r="J23" s="34"/>
      <c r="K23" s="34"/>
      <c r="L23" s="34"/>
      <c r="M23" s="34"/>
      <c r="N23" s="34"/>
    </row>
    <row r="24" spans="1:14">
      <c r="A24" s="34"/>
      <c r="B24" s="34"/>
      <c r="C24" s="34"/>
      <c r="D24" s="34"/>
      <c r="E24" s="34"/>
      <c r="F24" s="34"/>
      <c r="G24" s="34"/>
      <c r="H24" s="34"/>
      <c r="I24" s="34"/>
      <c r="J24" s="34"/>
      <c r="K24" s="34"/>
      <c r="L24" s="34"/>
      <c r="M24" s="34"/>
      <c r="N24" s="34"/>
    </row>
    <row r="25" spans="1:14">
      <c r="A25" s="34"/>
      <c r="B25" s="555" t="s">
        <v>94</v>
      </c>
      <c r="C25" s="34"/>
      <c r="D25" s="34"/>
      <c r="E25" s="34"/>
      <c r="F25" s="34"/>
      <c r="G25" s="34"/>
      <c r="H25" s="34"/>
      <c r="I25" s="34"/>
      <c r="J25" s="34"/>
      <c r="K25" s="34"/>
      <c r="L25" s="34"/>
      <c r="M25" s="34"/>
      <c r="N25" s="34"/>
    </row>
    <row r="26" spans="1:14">
      <c r="A26" s="34"/>
      <c r="B26" s="388" t="s">
        <v>95</v>
      </c>
      <c r="C26" s="34"/>
      <c r="D26" s="34"/>
      <c r="E26" s="34"/>
      <c r="F26" s="34"/>
      <c r="G26" s="34"/>
      <c r="H26" s="34"/>
      <c r="I26" s="34"/>
      <c r="J26" s="34"/>
      <c r="K26" s="34"/>
      <c r="L26" s="34"/>
      <c r="M26" s="34"/>
      <c r="N26" s="34"/>
    </row>
    <row r="27" spans="1:14">
      <c r="A27" s="34"/>
      <c r="B27" s="557" t="s">
        <v>96</v>
      </c>
      <c r="C27" s="34"/>
      <c r="D27" s="34"/>
      <c r="E27" s="34"/>
      <c r="F27" s="34"/>
      <c r="G27" s="34"/>
      <c r="H27" s="34"/>
      <c r="I27" s="34"/>
      <c r="J27" s="34"/>
      <c r="K27" s="34"/>
      <c r="L27" s="34"/>
      <c r="M27" s="34"/>
      <c r="N27" s="34"/>
    </row>
    <row r="28" spans="1:14">
      <c r="A28" s="34"/>
      <c r="B28" s="112"/>
      <c r="C28" s="34"/>
      <c r="D28" s="34"/>
      <c r="E28" s="34"/>
      <c r="F28" s="34"/>
      <c r="G28" s="34"/>
      <c r="H28" s="34"/>
      <c r="I28" s="34"/>
      <c r="J28" s="34"/>
      <c r="K28" s="34"/>
      <c r="L28" s="34"/>
      <c r="M28" s="34"/>
      <c r="N28" s="34"/>
    </row>
  </sheetData>
  <mergeCells count="17">
    <mergeCell ref="B3:M3"/>
    <mergeCell ref="B4:M4"/>
    <mergeCell ref="B5:M5"/>
    <mergeCell ref="C6:F6"/>
    <mergeCell ref="G6:J6"/>
    <mergeCell ref="K6:K8"/>
    <mergeCell ref="L6:M6"/>
    <mergeCell ref="C7:C8"/>
    <mergeCell ref="D7:D8"/>
    <mergeCell ref="E7:E8"/>
    <mergeCell ref="M7:M8"/>
    <mergeCell ref="F7:F8"/>
    <mergeCell ref="G7:G8"/>
    <mergeCell ref="H7:H8"/>
    <mergeCell ref="I7:I8"/>
    <mergeCell ref="J7:J8"/>
    <mergeCell ref="L7:L8"/>
  </mergeCells>
  <pageMargins left="0.23622047244094488" right="0.23622047244094488" top="0.74803149606299213" bottom="0.74803149606299213" header="0.31496062992125984" footer="0.31496062992125984"/>
  <pageSetup paperSize="9" scale="85"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21FB2DD-5774-4F68-B030-F40BB5841506}">
            <xm:f>NOT(ISERROR(SEARCH("control",'EF. IND. separado'!D18)))</xm:f>
            <x14:dxf>
              <font>
                <color theme="0"/>
              </font>
              <fill>
                <patternFill>
                  <bgColor rgb="FFC00000"/>
                </patternFill>
              </fill>
            </x14:dxf>
          </x14:cfRule>
          <xm:sqref>D21:E21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showGridLines="0" zoomScale="75" zoomScaleNormal="75" workbookViewId="0">
      <selection activeCell="B33" sqref="B33:O33"/>
    </sheetView>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5" width="15.7109375" style="18" customWidth="1"/>
    <col min="16" max="16" width="4.42578125" style="18" customWidth="1"/>
    <col min="17" max="17" width="24.140625" style="18" customWidth="1"/>
    <col min="18" max="18" width="11.42578125" style="18" customWidth="1"/>
    <col min="19" max="16384" width="11.42578125" style="18"/>
  </cols>
  <sheetData>
    <row r="1" spans="1:16" ht="13.5" customHeight="1">
      <c r="B1" s="30"/>
      <c r="C1" s="30"/>
      <c r="D1" s="30"/>
      <c r="E1" s="30"/>
      <c r="F1" s="30"/>
      <c r="G1" s="30"/>
      <c r="H1" s="30"/>
      <c r="I1" s="30"/>
      <c r="J1" s="30"/>
      <c r="K1" s="30"/>
      <c r="L1" s="30"/>
      <c r="M1" s="30"/>
      <c r="N1" s="30"/>
      <c r="O1" s="30"/>
    </row>
    <row r="2" spans="1:16" s="285" customFormat="1" ht="19.5" customHeight="1">
      <c r="A2" s="30"/>
      <c r="B2" s="385" t="s">
        <v>781</v>
      </c>
      <c r="C2" s="485"/>
      <c r="D2" s="486"/>
      <c r="E2" s="486"/>
      <c r="F2" s="486"/>
      <c r="G2" s="486"/>
      <c r="H2" s="486"/>
      <c r="I2" s="486"/>
      <c r="J2" s="486"/>
      <c r="K2" s="486"/>
      <c r="L2" s="486"/>
      <c r="M2" s="486"/>
      <c r="N2" s="486"/>
      <c r="O2" s="487"/>
    </row>
    <row r="3" spans="1:16" s="285" customFormat="1" ht="19.5" customHeight="1">
      <c r="A3" s="30"/>
      <c r="B3" s="906" t="s">
        <v>684</v>
      </c>
      <c r="C3" s="907"/>
      <c r="D3" s="907"/>
      <c r="E3" s="907"/>
      <c r="F3" s="907"/>
      <c r="G3" s="907"/>
      <c r="H3" s="907"/>
      <c r="I3" s="907"/>
      <c r="J3" s="907"/>
      <c r="K3" s="907"/>
      <c r="L3" s="907"/>
      <c r="M3" s="907"/>
      <c r="N3" s="907"/>
      <c r="O3" s="908"/>
    </row>
    <row r="4" spans="1:16" s="285" customFormat="1" ht="30.75" customHeight="1" thickBot="1">
      <c r="A4" s="30"/>
      <c r="B4" s="909" t="s">
        <v>97</v>
      </c>
      <c r="C4" s="874"/>
      <c r="D4" s="874"/>
      <c r="E4" s="874"/>
      <c r="F4" s="874"/>
      <c r="G4" s="874"/>
      <c r="H4" s="874"/>
      <c r="I4" s="874"/>
      <c r="J4" s="874"/>
      <c r="K4" s="874"/>
      <c r="L4" s="874"/>
      <c r="M4" s="874"/>
      <c r="N4" s="874"/>
      <c r="O4" s="892"/>
    </row>
    <row r="5" spans="1:16" s="286" customFormat="1" ht="18" customHeight="1" thickBot="1">
      <c r="A5" s="30"/>
      <c r="B5" s="540"/>
      <c r="C5" s="541"/>
      <c r="D5" s="910" t="s">
        <v>149</v>
      </c>
      <c r="E5" s="911"/>
      <c r="F5" s="911"/>
      <c r="G5" s="911"/>
      <c r="H5" s="912"/>
      <c r="I5" s="910" t="s">
        <v>150</v>
      </c>
      <c r="J5" s="911"/>
      <c r="K5" s="911"/>
      <c r="L5" s="911"/>
      <c r="M5" s="911"/>
      <c r="N5" s="911"/>
      <c r="O5" s="913" t="s">
        <v>153</v>
      </c>
    </row>
    <row r="6" spans="1:16" s="286" customFormat="1" ht="18.600000000000001" customHeight="1" thickBot="1">
      <c r="A6" s="30"/>
      <c r="B6" s="891" t="s">
        <v>124</v>
      </c>
      <c r="C6" s="875"/>
      <c r="D6" s="899" t="s">
        <v>125</v>
      </c>
      <c r="E6" s="899" t="s">
        <v>151</v>
      </c>
      <c r="F6" s="899" t="s">
        <v>127</v>
      </c>
      <c r="G6" s="899" t="s">
        <v>152</v>
      </c>
      <c r="H6" s="876" t="s">
        <v>129</v>
      </c>
      <c r="I6" s="884" t="s">
        <v>130</v>
      </c>
      <c r="J6" s="885"/>
      <c r="K6" s="899" t="s">
        <v>131</v>
      </c>
      <c r="L6" s="884" t="s">
        <v>784</v>
      </c>
      <c r="M6" s="885"/>
      <c r="N6" s="876" t="s">
        <v>129</v>
      </c>
      <c r="O6" s="914"/>
    </row>
    <row r="7" spans="1:16" s="286" customFormat="1" ht="39" customHeight="1" thickBot="1">
      <c r="A7" s="30"/>
      <c r="B7" s="542"/>
      <c r="C7" s="543"/>
      <c r="D7" s="905"/>
      <c r="E7" s="905"/>
      <c r="F7" s="905"/>
      <c r="G7" s="905"/>
      <c r="H7" s="877"/>
      <c r="I7" s="548" t="s">
        <v>133</v>
      </c>
      <c r="J7" s="548" t="s">
        <v>134</v>
      </c>
      <c r="K7" s="905"/>
      <c r="L7" s="667" t="s">
        <v>688</v>
      </c>
      <c r="M7" s="667" t="s">
        <v>687</v>
      </c>
      <c r="N7" s="877"/>
      <c r="O7" s="914"/>
    </row>
    <row r="8" spans="1:16" ht="15" customHeight="1">
      <c r="A8" s="30"/>
      <c r="B8" s="219" t="s">
        <v>154</v>
      </c>
      <c r="C8" s="287"/>
      <c r="D8" s="549"/>
      <c r="E8" s="549"/>
      <c r="F8" s="549"/>
      <c r="G8" s="549"/>
      <c r="H8" s="549">
        <f>SUM(D8:G8)</f>
        <v>0</v>
      </c>
      <c r="I8" s="549"/>
      <c r="J8" s="549"/>
      <c r="K8" s="549"/>
      <c r="L8" s="549"/>
      <c r="M8" s="549"/>
      <c r="N8" s="549">
        <f>SUM(I8:M8)</f>
        <v>0</v>
      </c>
      <c r="O8" s="549">
        <f>SUM(H8+N8)</f>
        <v>0</v>
      </c>
      <c r="P8" s="6"/>
    </row>
    <row r="9" spans="1:16" ht="15" customHeight="1" thickBot="1">
      <c r="A9" s="30"/>
      <c r="B9" s="488" t="s">
        <v>155</v>
      </c>
      <c r="C9" s="13" t="s">
        <v>999</v>
      </c>
      <c r="D9" s="550"/>
      <c r="E9" s="550"/>
      <c r="F9" s="550"/>
      <c r="G9" s="550"/>
      <c r="H9" s="550">
        <f t="shared" ref="H9:H29" si="0">SUM(D9:G9)</f>
        <v>0</v>
      </c>
      <c r="I9" s="550"/>
      <c r="J9" s="550"/>
      <c r="K9" s="550"/>
      <c r="L9" s="550"/>
      <c r="M9" s="550"/>
      <c r="N9" s="550">
        <f t="shared" ref="N9:N29" si="1">SUM(I9:M9)</f>
        <v>0</v>
      </c>
      <c r="O9" s="550">
        <f t="shared" ref="O9:O29" si="2">SUM(H9+N9)</f>
        <v>0</v>
      </c>
    </row>
    <row r="10" spans="1:16" ht="16.5" customHeight="1" thickBot="1">
      <c r="A10" s="30"/>
      <c r="B10" s="544" t="s">
        <v>156</v>
      </c>
      <c r="C10" s="545"/>
      <c r="D10" s="551">
        <f>D8+D9</f>
        <v>0</v>
      </c>
      <c r="E10" s="551">
        <f>E8+E9</f>
        <v>0</v>
      </c>
      <c r="F10" s="551">
        <f>F8+F9</f>
        <v>0</v>
      </c>
      <c r="G10" s="551">
        <f>G8+G9</f>
        <v>0</v>
      </c>
      <c r="H10" s="551">
        <f t="shared" si="0"/>
        <v>0</v>
      </c>
      <c r="I10" s="551">
        <f>I8+I9</f>
        <v>0</v>
      </c>
      <c r="J10" s="551">
        <f>J8+J9</f>
        <v>0</v>
      </c>
      <c r="K10" s="551">
        <f>K8+K9</f>
        <v>0</v>
      </c>
      <c r="L10" s="551">
        <f>L8+L9</f>
        <v>0</v>
      </c>
      <c r="M10" s="551">
        <f>M8+M9</f>
        <v>0</v>
      </c>
      <c r="N10" s="551">
        <f t="shared" si="1"/>
        <v>0</v>
      </c>
      <c r="O10" s="551">
        <f t="shared" si="2"/>
        <v>0</v>
      </c>
    </row>
    <row r="11" spans="1:16" ht="16.5" customHeight="1">
      <c r="A11" s="30"/>
      <c r="B11" s="488" t="s">
        <v>157</v>
      </c>
      <c r="C11" s="13"/>
      <c r="D11" s="550"/>
      <c r="E11" s="550"/>
      <c r="F11" s="550"/>
      <c r="G11" s="550"/>
      <c r="H11" s="550">
        <f t="shared" si="0"/>
        <v>0</v>
      </c>
      <c r="I11" s="550"/>
      <c r="J11" s="550"/>
      <c r="K11" s="550"/>
      <c r="L11" s="550"/>
      <c r="M11" s="550"/>
      <c r="N11" s="550">
        <f t="shared" si="1"/>
        <v>0</v>
      </c>
      <c r="O11" s="550">
        <f t="shared" si="2"/>
        <v>0</v>
      </c>
    </row>
    <row r="12" spans="1:16" ht="15" customHeight="1">
      <c r="A12" s="30"/>
      <c r="B12" s="488" t="s">
        <v>158</v>
      </c>
      <c r="C12" s="13"/>
      <c r="D12" s="550"/>
      <c r="E12" s="550"/>
      <c r="F12" s="550"/>
      <c r="G12" s="550"/>
      <c r="H12" s="550">
        <f t="shared" si="0"/>
        <v>0</v>
      </c>
      <c r="I12" s="550"/>
      <c r="J12" s="550"/>
      <c r="K12" s="550"/>
      <c r="L12" s="550"/>
      <c r="M12" s="550"/>
      <c r="N12" s="550">
        <f t="shared" si="1"/>
        <v>0</v>
      </c>
      <c r="O12" s="550">
        <f t="shared" si="2"/>
        <v>0</v>
      </c>
    </row>
    <row r="13" spans="1:16" ht="15" customHeight="1">
      <c r="A13" s="30"/>
      <c r="B13" s="488" t="s">
        <v>689</v>
      </c>
      <c r="C13" s="13"/>
      <c r="D13" s="550"/>
      <c r="E13" s="550"/>
      <c r="F13" s="550"/>
      <c r="G13" s="550"/>
      <c r="H13" s="550">
        <f t="shared" si="0"/>
        <v>0</v>
      </c>
      <c r="I13" s="550"/>
      <c r="J13" s="550"/>
      <c r="K13" s="550"/>
      <c r="L13" s="550"/>
      <c r="M13" s="550"/>
      <c r="N13" s="550">
        <f t="shared" si="1"/>
        <v>0</v>
      </c>
      <c r="O13" s="550">
        <f t="shared" si="2"/>
        <v>0</v>
      </c>
    </row>
    <row r="14" spans="1:16" ht="15" customHeight="1">
      <c r="A14" s="30"/>
      <c r="B14" s="488" t="s">
        <v>690</v>
      </c>
      <c r="C14" s="13"/>
      <c r="D14" s="550"/>
      <c r="E14" s="550"/>
      <c r="F14" s="550"/>
      <c r="G14" s="550"/>
      <c r="H14" s="550">
        <f t="shared" si="0"/>
        <v>0</v>
      </c>
      <c r="I14" s="550"/>
      <c r="J14" s="550"/>
      <c r="K14" s="550"/>
      <c r="L14" s="550"/>
      <c r="M14" s="550"/>
      <c r="N14" s="550">
        <f t="shared" si="1"/>
        <v>0</v>
      </c>
      <c r="O14" s="550">
        <f t="shared" si="2"/>
        <v>0</v>
      </c>
    </row>
    <row r="15" spans="1:16" ht="15" customHeight="1">
      <c r="A15" s="30"/>
      <c r="B15" s="488" t="s">
        <v>691</v>
      </c>
      <c r="C15" s="13"/>
      <c r="D15" s="550"/>
      <c r="E15" s="550"/>
      <c r="F15" s="550"/>
      <c r="G15" s="550"/>
      <c r="H15" s="550">
        <f t="shared" si="0"/>
        <v>0</v>
      </c>
      <c r="I15" s="550"/>
      <c r="J15" s="550"/>
      <c r="K15" s="550"/>
      <c r="L15" s="550"/>
      <c r="M15" s="550"/>
      <c r="N15" s="550">
        <f t="shared" si="1"/>
        <v>0</v>
      </c>
      <c r="O15" s="550">
        <f t="shared" si="2"/>
        <v>0</v>
      </c>
    </row>
    <row r="16" spans="1:16" ht="15" customHeight="1">
      <c r="A16" s="30"/>
      <c r="B16" s="488" t="s">
        <v>692</v>
      </c>
      <c r="C16" s="13"/>
      <c r="D16" s="550"/>
      <c r="E16" s="550"/>
      <c r="F16" s="550"/>
      <c r="G16" s="550"/>
      <c r="H16" s="550">
        <f t="shared" si="0"/>
        <v>0</v>
      </c>
      <c r="I16" s="550"/>
      <c r="J16" s="550"/>
      <c r="K16" s="550"/>
      <c r="L16" s="550"/>
      <c r="M16" s="550"/>
      <c r="N16" s="550">
        <f t="shared" si="1"/>
        <v>0</v>
      </c>
      <c r="O16" s="550">
        <f t="shared" si="2"/>
        <v>0</v>
      </c>
    </row>
    <row r="17" spans="1:15" ht="15" customHeight="1">
      <c r="A17" s="30"/>
      <c r="B17" s="488" t="s">
        <v>132</v>
      </c>
      <c r="C17" s="13"/>
      <c r="D17" s="550"/>
      <c r="E17" s="550"/>
      <c r="F17" s="550"/>
      <c r="G17" s="550"/>
      <c r="H17" s="550">
        <f t="shared" si="0"/>
        <v>0</v>
      </c>
      <c r="I17" s="550"/>
      <c r="J17" s="550"/>
      <c r="K17" s="550"/>
      <c r="L17" s="550"/>
      <c r="M17" s="550"/>
      <c r="N17" s="550">
        <f t="shared" si="1"/>
        <v>0</v>
      </c>
      <c r="O17" s="550">
        <f t="shared" si="2"/>
        <v>0</v>
      </c>
    </row>
    <row r="18" spans="1:15" ht="16.5" customHeight="1" thickBot="1">
      <c r="A18" s="30"/>
      <c r="B18" s="488" t="s">
        <v>693</v>
      </c>
      <c r="C18" s="13"/>
      <c r="D18" s="552"/>
      <c r="E18" s="552"/>
      <c r="F18" s="552"/>
      <c r="G18" s="552"/>
      <c r="H18" s="550">
        <f t="shared" si="0"/>
        <v>0</v>
      </c>
      <c r="I18" s="552"/>
      <c r="J18" s="552"/>
      <c r="K18" s="550"/>
      <c r="L18" s="550"/>
      <c r="M18" s="550"/>
      <c r="N18" s="550">
        <f t="shared" si="1"/>
        <v>0</v>
      </c>
      <c r="O18" s="550">
        <f t="shared" si="2"/>
        <v>0</v>
      </c>
    </row>
    <row r="19" spans="1:15" ht="16.5" customHeight="1" thickBot="1">
      <c r="A19" s="30"/>
      <c r="B19" s="546" t="s">
        <v>159</v>
      </c>
      <c r="C19" s="547"/>
      <c r="D19" s="553">
        <f>D10+SUM(D11:D18)</f>
        <v>0</v>
      </c>
      <c r="E19" s="553">
        <f>E10+SUM(E11:E18)</f>
        <v>0</v>
      </c>
      <c r="F19" s="553">
        <f>F10+SUM(F11:F18)</f>
        <v>0</v>
      </c>
      <c r="G19" s="553">
        <f>G10+SUM(G11:G18)</f>
        <v>0</v>
      </c>
      <c r="H19" s="551">
        <f t="shared" si="0"/>
        <v>0</v>
      </c>
      <c r="I19" s="553">
        <f>I10+SUM(I11:I18)</f>
        <v>0</v>
      </c>
      <c r="J19" s="553">
        <f>J10+SUM(J11:J18)</f>
        <v>0</v>
      </c>
      <c r="K19" s="553">
        <f>K10+SUM(K11:K18)</f>
        <v>0</v>
      </c>
      <c r="L19" s="553">
        <f>L10+SUM(L11:L18)</f>
        <v>0</v>
      </c>
      <c r="M19" s="553">
        <f>M10+SUM(M11:M18)</f>
        <v>0</v>
      </c>
      <c r="N19" s="551">
        <f t="shared" si="1"/>
        <v>0</v>
      </c>
      <c r="O19" s="551">
        <f t="shared" si="2"/>
        <v>0</v>
      </c>
    </row>
    <row r="20" spans="1:15" ht="15" customHeight="1" thickBot="1">
      <c r="A20" s="30"/>
      <c r="B20" s="488" t="s">
        <v>155</v>
      </c>
      <c r="C20" s="13" t="s">
        <v>999</v>
      </c>
      <c r="D20" s="550"/>
      <c r="E20" s="550"/>
      <c r="F20" s="550"/>
      <c r="G20" s="550"/>
      <c r="H20" s="550">
        <f t="shared" ref="H20:H21" si="3">SUM(D20:G20)</f>
        <v>0</v>
      </c>
      <c r="I20" s="550"/>
      <c r="J20" s="550"/>
      <c r="K20" s="550"/>
      <c r="L20" s="550"/>
      <c r="M20" s="550"/>
      <c r="N20" s="550">
        <f t="shared" ref="N20:N21" si="4">SUM(I20:M20)</f>
        <v>0</v>
      </c>
      <c r="O20" s="550">
        <f t="shared" ref="O20:O21" si="5">SUM(H20+N20)</f>
        <v>0</v>
      </c>
    </row>
    <row r="21" spans="1:15" ht="16.5" customHeight="1" thickBot="1">
      <c r="A21" s="30"/>
      <c r="B21" s="544" t="s">
        <v>156</v>
      </c>
      <c r="C21" s="545"/>
      <c r="D21" s="551">
        <f>D19+D20</f>
        <v>0</v>
      </c>
      <c r="E21" s="551">
        <f>E19+E20</f>
        <v>0</v>
      </c>
      <c r="F21" s="551">
        <f>F19+F20</f>
        <v>0</v>
      </c>
      <c r="G21" s="551">
        <f>G19+G20</f>
        <v>0</v>
      </c>
      <c r="H21" s="551">
        <f t="shared" si="3"/>
        <v>0</v>
      </c>
      <c r="I21" s="551">
        <f>I19+I20</f>
        <v>0</v>
      </c>
      <c r="J21" s="551">
        <f>J19+J20</f>
        <v>0</v>
      </c>
      <c r="K21" s="551">
        <f>K19+K20</f>
        <v>0</v>
      </c>
      <c r="L21" s="551">
        <f>L19+L20</f>
        <v>0</v>
      </c>
      <c r="M21" s="551">
        <f>M19+M20</f>
        <v>0</v>
      </c>
      <c r="N21" s="551">
        <f t="shared" si="4"/>
        <v>0</v>
      </c>
      <c r="O21" s="551">
        <f t="shared" si="5"/>
        <v>0</v>
      </c>
    </row>
    <row r="22" spans="1:15" ht="16.5" customHeight="1">
      <c r="A22" s="30"/>
      <c r="B22" s="488" t="s">
        <v>157</v>
      </c>
      <c r="C22" s="13"/>
      <c r="D22" s="550"/>
      <c r="E22" s="550"/>
      <c r="F22" s="550"/>
      <c r="G22" s="550"/>
      <c r="H22" s="550">
        <f t="shared" si="0"/>
        <v>0</v>
      </c>
      <c r="I22" s="550"/>
      <c r="J22" s="550"/>
      <c r="K22" s="550"/>
      <c r="L22" s="550"/>
      <c r="M22" s="549"/>
      <c r="N22" s="550">
        <f t="shared" si="1"/>
        <v>0</v>
      </c>
      <c r="O22" s="550">
        <f t="shared" si="2"/>
        <v>0</v>
      </c>
    </row>
    <row r="23" spans="1:15" ht="15" customHeight="1">
      <c r="A23" s="30"/>
      <c r="B23" s="488" t="s">
        <v>989</v>
      </c>
      <c r="C23" s="13"/>
      <c r="D23" s="550"/>
      <c r="E23" s="550"/>
      <c r="F23" s="550"/>
      <c r="G23" s="550"/>
      <c r="H23" s="550">
        <f t="shared" si="0"/>
        <v>0</v>
      </c>
      <c r="I23" s="550"/>
      <c r="J23" s="550"/>
      <c r="K23" s="550"/>
      <c r="L23" s="550"/>
      <c r="M23" s="550"/>
      <c r="N23" s="550">
        <f t="shared" si="1"/>
        <v>0</v>
      </c>
      <c r="O23" s="550">
        <f t="shared" si="2"/>
        <v>0</v>
      </c>
    </row>
    <row r="24" spans="1:15" ht="15" customHeight="1">
      <c r="A24" s="30"/>
      <c r="B24" s="488" t="s">
        <v>689</v>
      </c>
      <c r="C24" s="13"/>
      <c r="D24" s="550"/>
      <c r="E24" s="550"/>
      <c r="F24" s="550"/>
      <c r="G24" s="550"/>
      <c r="H24" s="550">
        <f t="shared" si="0"/>
        <v>0</v>
      </c>
      <c r="I24" s="550"/>
      <c r="J24" s="550"/>
      <c r="K24" s="550"/>
      <c r="L24" s="550"/>
      <c r="M24" s="550"/>
      <c r="N24" s="550">
        <f t="shared" si="1"/>
        <v>0</v>
      </c>
      <c r="O24" s="550">
        <f t="shared" si="2"/>
        <v>0</v>
      </c>
    </row>
    <row r="25" spans="1:15" ht="15" customHeight="1">
      <c r="A25" s="30"/>
      <c r="B25" s="488" t="s">
        <v>690</v>
      </c>
      <c r="C25" s="13"/>
      <c r="D25" s="550"/>
      <c r="E25" s="550"/>
      <c r="F25" s="550"/>
      <c r="G25" s="550"/>
      <c r="H25" s="550">
        <f t="shared" si="0"/>
        <v>0</v>
      </c>
      <c r="I25" s="550"/>
      <c r="J25" s="550"/>
      <c r="K25" s="550"/>
      <c r="L25" s="550"/>
      <c r="M25" s="550"/>
      <c r="N25" s="550">
        <f t="shared" si="1"/>
        <v>0</v>
      </c>
      <c r="O25" s="550">
        <f t="shared" si="2"/>
        <v>0</v>
      </c>
    </row>
    <row r="26" spans="1:15" ht="15" customHeight="1">
      <c r="A26" s="30"/>
      <c r="B26" s="488" t="s">
        <v>691</v>
      </c>
      <c r="C26" s="13"/>
      <c r="D26" s="550"/>
      <c r="E26" s="550"/>
      <c r="F26" s="550"/>
      <c r="G26" s="550"/>
      <c r="H26" s="550">
        <f t="shared" si="0"/>
        <v>0</v>
      </c>
      <c r="I26" s="550"/>
      <c r="J26" s="550"/>
      <c r="K26" s="550"/>
      <c r="L26" s="550"/>
      <c r="M26" s="550"/>
      <c r="N26" s="550">
        <f t="shared" si="1"/>
        <v>0</v>
      </c>
      <c r="O26" s="550">
        <f t="shared" si="2"/>
        <v>0</v>
      </c>
    </row>
    <row r="27" spans="1:15" ht="15" customHeight="1">
      <c r="A27" s="30"/>
      <c r="B27" s="488" t="s">
        <v>692</v>
      </c>
      <c r="C27" s="13"/>
      <c r="D27" s="550"/>
      <c r="E27" s="550"/>
      <c r="F27" s="550"/>
      <c r="G27" s="550"/>
      <c r="H27" s="550">
        <f t="shared" si="0"/>
        <v>0</v>
      </c>
      <c r="I27" s="550"/>
      <c r="J27" s="550"/>
      <c r="K27" s="550"/>
      <c r="L27" s="550"/>
      <c r="M27" s="550"/>
      <c r="N27" s="550">
        <f t="shared" si="1"/>
        <v>0</v>
      </c>
      <c r="O27" s="550">
        <f t="shared" si="2"/>
        <v>0</v>
      </c>
    </row>
    <row r="28" spans="1:15" ht="15" customHeight="1">
      <c r="A28" s="30"/>
      <c r="B28" s="488" t="s">
        <v>132</v>
      </c>
      <c r="C28" s="13"/>
      <c r="D28" s="550"/>
      <c r="E28" s="550"/>
      <c r="F28" s="550"/>
      <c r="G28" s="550"/>
      <c r="H28" s="550">
        <f t="shared" si="0"/>
        <v>0</v>
      </c>
      <c r="I28" s="550"/>
      <c r="J28" s="550"/>
      <c r="K28" s="550"/>
      <c r="L28" s="550"/>
      <c r="M28" s="550"/>
      <c r="N28" s="550">
        <f t="shared" si="1"/>
        <v>0</v>
      </c>
      <c r="O28" s="550">
        <f t="shared" si="2"/>
        <v>0</v>
      </c>
    </row>
    <row r="29" spans="1:15" ht="16.5" customHeight="1" thickBot="1">
      <c r="A29" s="30"/>
      <c r="B29" s="488" t="s">
        <v>693</v>
      </c>
      <c r="C29" s="13"/>
      <c r="D29" s="552"/>
      <c r="E29" s="552"/>
      <c r="F29" s="552"/>
      <c r="G29" s="552"/>
      <c r="H29" s="550">
        <f t="shared" si="0"/>
        <v>0</v>
      </c>
      <c r="I29" s="552"/>
      <c r="J29" s="552"/>
      <c r="K29" s="550"/>
      <c r="L29" s="550"/>
      <c r="M29" s="550"/>
      <c r="N29" s="550">
        <f t="shared" si="1"/>
        <v>0</v>
      </c>
      <c r="O29" s="550">
        <f t="shared" si="2"/>
        <v>0</v>
      </c>
    </row>
    <row r="30" spans="1:15" ht="16.5" customHeight="1" thickBot="1">
      <c r="A30" s="30"/>
      <c r="B30" s="546" t="s">
        <v>159</v>
      </c>
      <c r="C30" s="547"/>
      <c r="D30" s="553">
        <f>+SUM(D19:D29)</f>
        <v>0</v>
      </c>
      <c r="E30" s="553">
        <f t="shared" ref="E30:O30" si="6">+SUM(E19:E29)</f>
        <v>0</v>
      </c>
      <c r="F30" s="553">
        <f t="shared" si="6"/>
        <v>0</v>
      </c>
      <c r="G30" s="553">
        <f t="shared" si="6"/>
        <v>0</v>
      </c>
      <c r="H30" s="553">
        <f t="shared" si="6"/>
        <v>0</v>
      </c>
      <c r="I30" s="553">
        <f t="shared" si="6"/>
        <v>0</v>
      </c>
      <c r="J30" s="553">
        <f t="shared" si="6"/>
        <v>0</v>
      </c>
      <c r="K30" s="553">
        <f t="shared" si="6"/>
        <v>0</v>
      </c>
      <c r="L30" s="553">
        <f t="shared" si="6"/>
        <v>0</v>
      </c>
      <c r="M30" s="553">
        <f t="shared" si="6"/>
        <v>0</v>
      </c>
      <c r="N30" s="553">
        <f t="shared" si="6"/>
        <v>0</v>
      </c>
      <c r="O30" s="553">
        <f t="shared" si="6"/>
        <v>0</v>
      </c>
    </row>
    <row r="31" spans="1:15" s="479" customFormat="1" ht="22.5" customHeight="1">
      <c r="B31" s="479" t="s">
        <v>160</v>
      </c>
    </row>
    <row r="32" spans="1:15" s="479" customFormat="1" ht="22.5" customHeight="1">
      <c r="B32" s="479" t="s">
        <v>161</v>
      </c>
    </row>
    <row r="33" spans="2:16" s="479" customFormat="1" ht="29.25" customHeight="1">
      <c r="B33" s="904" t="s">
        <v>783</v>
      </c>
      <c r="C33" s="904"/>
      <c r="D33" s="904"/>
      <c r="E33" s="904"/>
      <c r="F33" s="904"/>
      <c r="G33" s="904"/>
      <c r="H33" s="904"/>
      <c r="I33" s="904"/>
      <c r="J33" s="904"/>
      <c r="K33" s="904"/>
      <c r="L33" s="904"/>
      <c r="M33" s="904"/>
      <c r="N33" s="904"/>
      <c r="O33" s="904"/>
      <c r="P33" s="777"/>
    </row>
    <row r="34" spans="2:16" ht="18" customHeight="1">
      <c r="B34" s="13" t="s">
        <v>92</v>
      </c>
    </row>
    <row r="35" spans="2:16" ht="18" customHeight="1"/>
    <row r="36" spans="2:16" ht="13.5" customHeight="1">
      <c r="B36" s="13" t="s">
        <v>93</v>
      </c>
    </row>
    <row r="37" spans="2:16" ht="15.75" customHeight="1">
      <c r="B37" s="377" t="s">
        <v>94</v>
      </c>
    </row>
    <row r="38" spans="2:16" ht="12" customHeight="1">
      <c r="B38" s="378" t="s">
        <v>95</v>
      </c>
    </row>
    <row r="39" spans="2:16">
      <c r="B39" s="378" t="s">
        <v>96</v>
      </c>
    </row>
  </sheetData>
  <mergeCells count="16">
    <mergeCell ref="B33:O33"/>
    <mergeCell ref="I6:J6"/>
    <mergeCell ref="K6:K7"/>
    <mergeCell ref="N6:N7"/>
    <mergeCell ref="B3:O3"/>
    <mergeCell ref="B4:O4"/>
    <mergeCell ref="D5:H5"/>
    <mergeCell ref="I5:N5"/>
    <mergeCell ref="B6:C6"/>
    <mergeCell ref="D6:D7"/>
    <mergeCell ref="E6:E7"/>
    <mergeCell ref="F6:F7"/>
    <mergeCell ref="G6:G7"/>
    <mergeCell ref="H6:H7"/>
    <mergeCell ref="O5:O7"/>
    <mergeCell ref="L6:M6"/>
  </mergeCells>
  <pageMargins left="0.23622047244094488" right="0.23622047244094488"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0"/>
  <sheetViews>
    <sheetView showGridLines="0" topLeftCell="A4" zoomScale="75" zoomScaleNormal="75" workbookViewId="0">
      <selection activeCell="C28" sqref="C28"/>
    </sheetView>
  </sheetViews>
  <sheetFormatPr baseColWidth="10" defaultColWidth="11.42578125" defaultRowHeight="12.75"/>
  <cols>
    <col min="1" max="1" width="2.85546875" style="13" customWidth="1"/>
    <col min="2" max="2" width="71.28515625" style="105" customWidth="1"/>
    <col min="3" max="3" width="9.85546875" style="13" bestFit="1" customWidth="1"/>
    <col min="4" max="5" width="13.5703125" style="13" bestFit="1" customWidth="1"/>
    <col min="6" max="6" width="4.42578125" style="4" customWidth="1"/>
    <col min="7" max="16384" width="11.42578125" style="13"/>
  </cols>
  <sheetData>
    <row r="2" spans="2:5" ht="15">
      <c r="B2" s="382" t="s">
        <v>781</v>
      </c>
      <c r="C2" s="211"/>
      <c r="D2" s="212"/>
      <c r="E2" s="213"/>
    </row>
    <row r="3" spans="2:5" ht="15">
      <c r="B3" s="889" t="s">
        <v>702</v>
      </c>
      <c r="C3" s="871"/>
      <c r="D3" s="871"/>
      <c r="E3" s="890"/>
    </row>
    <row r="4" spans="2:5" ht="23.25" customHeight="1" thickBot="1">
      <c r="B4" s="915" t="s">
        <v>97</v>
      </c>
      <c r="C4" s="874"/>
      <c r="D4" s="874"/>
      <c r="E4" s="892"/>
    </row>
    <row r="5" spans="2:5" ht="13.5" thickBot="1">
      <c r="B5" s="214"/>
      <c r="C5" s="567"/>
      <c r="D5" s="822" t="s">
        <v>14</v>
      </c>
      <c r="E5" s="215" t="s">
        <v>14</v>
      </c>
    </row>
    <row r="6" spans="2:5" ht="15">
      <c r="B6" s="216" t="s">
        <v>162</v>
      </c>
      <c r="C6" s="827"/>
      <c r="D6" s="823"/>
      <c r="E6" s="217"/>
    </row>
    <row r="7" spans="2:5">
      <c r="B7" s="218" t="s">
        <v>163</v>
      </c>
      <c r="C7" s="828"/>
      <c r="D7" s="824">
        <f>E10</f>
        <v>0</v>
      </c>
      <c r="E7" s="210"/>
    </row>
    <row r="8" spans="2:5">
      <c r="B8" s="218" t="s">
        <v>164</v>
      </c>
      <c r="C8" s="832" t="s">
        <v>999</v>
      </c>
      <c r="D8" s="824"/>
      <c r="E8" s="210"/>
    </row>
    <row r="9" spans="2:5">
      <c r="B9" s="218" t="s">
        <v>165</v>
      </c>
      <c r="C9" s="629" t="s">
        <v>166</v>
      </c>
      <c r="D9" s="825">
        <f>D7+D8</f>
        <v>0</v>
      </c>
      <c r="E9" s="221">
        <f>E7+E8</f>
        <v>0</v>
      </c>
    </row>
    <row r="10" spans="2:5" ht="13.5" thickBot="1">
      <c r="B10" s="218" t="s">
        <v>167</v>
      </c>
      <c r="C10" s="829"/>
      <c r="D10" s="826"/>
      <c r="E10" s="209"/>
    </row>
    <row r="11" spans="2:5" ht="15.75" thickBot="1">
      <c r="B11" s="222" t="s">
        <v>168</v>
      </c>
      <c r="C11" s="738" t="s">
        <v>166</v>
      </c>
      <c r="D11" s="668">
        <f>D10-D9</f>
        <v>0</v>
      </c>
      <c r="E11" s="223">
        <f>E10-E9</f>
        <v>0</v>
      </c>
    </row>
    <row r="12" spans="2:5" ht="24" customHeight="1">
      <c r="B12" s="216" t="s">
        <v>169</v>
      </c>
      <c r="C12" s="224"/>
      <c r="D12" s="225"/>
      <c r="E12" s="226"/>
    </row>
    <row r="13" spans="2:5">
      <c r="B13" s="227" t="s">
        <v>170</v>
      </c>
      <c r="C13" s="228"/>
      <c r="D13" s="225"/>
      <c r="E13" s="226"/>
    </row>
    <row r="14" spans="2:5">
      <c r="B14" s="218" t="s">
        <v>200</v>
      </c>
      <c r="C14" s="229"/>
      <c r="D14" s="208"/>
      <c r="E14" s="210"/>
    </row>
    <row r="15" spans="2:5" ht="25.5">
      <c r="B15" s="230" t="s">
        <v>201</v>
      </c>
      <c r="C15" s="229"/>
      <c r="D15" s="208"/>
      <c r="E15" s="210"/>
    </row>
    <row r="16" spans="2:5">
      <c r="B16" s="231" t="s">
        <v>202</v>
      </c>
      <c r="C16" s="232"/>
      <c r="D16" s="233"/>
      <c r="E16" s="234"/>
    </row>
    <row r="17" spans="2:5">
      <c r="B17" s="218" t="s">
        <v>203</v>
      </c>
      <c r="C17" s="232"/>
      <c r="D17" s="233"/>
      <c r="E17" s="234"/>
    </row>
    <row r="18" spans="2:5">
      <c r="B18" s="218" t="s">
        <v>204</v>
      </c>
      <c r="C18" s="232"/>
      <c r="D18" s="233"/>
      <c r="E18" s="234"/>
    </row>
    <row r="19" spans="2:5" ht="25.5">
      <c r="B19" s="218" t="s">
        <v>205</v>
      </c>
      <c r="C19" s="232"/>
      <c r="D19" s="233"/>
      <c r="E19" s="234"/>
    </row>
    <row r="20" spans="2:5">
      <c r="B20" s="218" t="s">
        <v>206</v>
      </c>
      <c r="C20" s="232"/>
      <c r="D20" s="233"/>
      <c r="E20" s="234"/>
    </row>
    <row r="21" spans="2:5" ht="25.5">
      <c r="B21" s="218" t="s">
        <v>695</v>
      </c>
      <c r="C21" s="229"/>
      <c r="D21" s="208"/>
      <c r="E21" s="210"/>
    </row>
    <row r="22" spans="2:5" ht="25.5">
      <c r="B22" s="218" t="s">
        <v>207</v>
      </c>
      <c r="C22" s="229"/>
      <c r="D22" s="208"/>
      <c r="E22" s="210"/>
    </row>
    <row r="23" spans="2:5">
      <c r="B23" s="218" t="s">
        <v>208</v>
      </c>
      <c r="C23" s="229"/>
      <c r="D23" s="208"/>
      <c r="E23" s="210"/>
    </row>
    <row r="24" spans="2:5">
      <c r="B24" s="235" t="s">
        <v>209</v>
      </c>
      <c r="C24" s="229"/>
      <c r="D24" s="208"/>
      <c r="E24" s="210"/>
    </row>
    <row r="25" spans="2:5">
      <c r="B25" s="218" t="s">
        <v>210</v>
      </c>
      <c r="C25" s="236"/>
      <c r="D25" s="208"/>
      <c r="E25" s="210"/>
    </row>
    <row r="26" spans="2:5">
      <c r="B26" s="230" t="s">
        <v>211</v>
      </c>
      <c r="C26" s="229"/>
      <c r="D26" s="208"/>
      <c r="E26" s="210"/>
    </row>
    <row r="27" spans="2:5">
      <c r="B27" s="218" t="s">
        <v>212</v>
      </c>
      <c r="C27" s="229"/>
      <c r="D27" s="208"/>
      <c r="E27" s="210"/>
    </row>
    <row r="28" spans="2:5">
      <c r="B28" s="230" t="s">
        <v>213</v>
      </c>
      <c r="C28" s="229"/>
      <c r="D28" s="208"/>
      <c r="E28" s="210"/>
    </row>
    <row r="29" spans="2:5">
      <c r="B29" s="230" t="s">
        <v>214</v>
      </c>
      <c r="C29" s="229"/>
      <c r="D29" s="208"/>
      <c r="E29" s="210"/>
    </row>
    <row r="30" spans="2:5">
      <c r="B30" s="230" t="s">
        <v>215</v>
      </c>
      <c r="C30" s="229"/>
      <c r="D30" s="208"/>
      <c r="E30" s="210"/>
    </row>
    <row r="31" spans="2:5">
      <c r="B31" s="230" t="s">
        <v>216</v>
      </c>
      <c r="C31" s="229"/>
      <c r="D31" s="208"/>
      <c r="E31" s="210"/>
    </row>
    <row r="32" spans="2:5">
      <c r="B32" s="218" t="s">
        <v>176</v>
      </c>
      <c r="C32" s="26"/>
      <c r="D32" s="26"/>
      <c r="E32" s="237"/>
    </row>
    <row r="33" spans="2:5">
      <c r="B33" s="218" t="s">
        <v>175</v>
      </c>
      <c r="C33" s="26"/>
      <c r="D33" s="26"/>
      <c r="E33" s="237"/>
    </row>
    <row r="34" spans="2:5">
      <c r="B34" s="218" t="s">
        <v>217</v>
      </c>
      <c r="C34" s="229"/>
      <c r="D34" s="208"/>
      <c r="E34" s="210"/>
    </row>
    <row r="35" spans="2:5">
      <c r="B35" s="218" t="s">
        <v>218</v>
      </c>
      <c r="C35" s="229"/>
      <c r="D35" s="208"/>
      <c r="E35" s="210"/>
    </row>
    <row r="36" spans="2:5">
      <c r="B36" s="218" t="s">
        <v>179</v>
      </c>
      <c r="C36" s="229"/>
      <c r="D36" s="208"/>
      <c r="E36" s="210"/>
    </row>
    <row r="37" spans="2:5">
      <c r="B37" s="218" t="s">
        <v>145</v>
      </c>
      <c r="C37" s="229"/>
      <c r="D37" s="208"/>
      <c r="E37" s="210"/>
    </row>
    <row r="38" spans="2:5">
      <c r="B38" s="238" t="s">
        <v>219</v>
      </c>
      <c r="C38" s="239"/>
      <c r="D38" s="240">
        <f>SUM(D14:D37)</f>
        <v>0</v>
      </c>
      <c r="E38" s="241">
        <f>SUM(E14:E37)</f>
        <v>0</v>
      </c>
    </row>
    <row r="39" spans="2:5">
      <c r="B39" s="227" t="s">
        <v>181</v>
      </c>
      <c r="C39" s="228"/>
      <c r="D39" s="233"/>
      <c r="E39" s="234"/>
    </row>
    <row r="40" spans="2:5">
      <c r="B40" s="218" t="s">
        <v>182</v>
      </c>
      <c r="C40" s="229"/>
      <c r="D40" s="208"/>
      <c r="E40" s="210"/>
    </row>
    <row r="41" spans="2:5">
      <c r="B41" s="218" t="s">
        <v>183</v>
      </c>
      <c r="C41" s="229"/>
      <c r="D41" s="208"/>
      <c r="E41" s="210"/>
    </row>
    <row r="42" spans="2:5">
      <c r="B42" s="230" t="s">
        <v>184</v>
      </c>
      <c r="C42" s="229"/>
      <c r="D42" s="208"/>
      <c r="E42" s="210"/>
    </row>
    <row r="43" spans="2:5" ht="25.5">
      <c r="B43" s="230" t="s">
        <v>696</v>
      </c>
      <c r="C43" s="831"/>
      <c r="D43" s="208"/>
      <c r="E43" s="210"/>
    </row>
    <row r="44" spans="2:5">
      <c r="B44" s="230" t="s">
        <v>220</v>
      </c>
      <c r="C44" s="229"/>
      <c r="D44" s="208"/>
      <c r="E44" s="210"/>
    </row>
    <row r="45" spans="2:5">
      <c r="B45" s="230" t="s">
        <v>221</v>
      </c>
      <c r="C45" s="229"/>
      <c r="D45" s="208"/>
      <c r="E45" s="210"/>
    </row>
    <row r="46" spans="2:5">
      <c r="B46" s="230" t="s">
        <v>222</v>
      </c>
      <c r="C46" s="229"/>
      <c r="D46" s="208"/>
      <c r="E46" s="210"/>
    </row>
    <row r="47" spans="2:5" ht="25.5">
      <c r="B47" s="230" t="s">
        <v>699</v>
      </c>
      <c r="C47" s="229"/>
      <c r="D47" s="208"/>
      <c r="E47" s="210"/>
    </row>
    <row r="48" spans="2:5" ht="25.5">
      <c r="B48" s="230" t="s">
        <v>223</v>
      </c>
      <c r="C48" s="229"/>
      <c r="D48" s="208"/>
      <c r="E48" s="210"/>
    </row>
    <row r="49" spans="2:6" ht="25.5">
      <c r="B49" s="218" t="s">
        <v>224</v>
      </c>
      <c r="C49" s="229"/>
      <c r="D49" s="208"/>
      <c r="E49" s="210"/>
    </row>
    <row r="50" spans="2:6">
      <c r="B50" s="218" t="s">
        <v>190</v>
      </c>
      <c r="C50" s="229"/>
      <c r="D50" s="208"/>
      <c r="E50" s="210"/>
    </row>
    <row r="51" spans="2:6" ht="13.5" thickBot="1">
      <c r="B51" s="218" t="s">
        <v>208</v>
      </c>
      <c r="C51" s="229"/>
      <c r="D51" s="208"/>
      <c r="E51" s="210"/>
    </row>
    <row r="52" spans="2:6">
      <c r="B52" s="238" t="s">
        <v>225</v>
      </c>
      <c r="C52" s="239"/>
      <c r="D52" s="240">
        <f>SUM(D40:D51)</f>
        <v>0</v>
      </c>
      <c r="E52" s="241">
        <f>SUM(E40:E51)</f>
        <v>0</v>
      </c>
    </row>
    <row r="53" spans="2:6">
      <c r="B53" s="227" t="s">
        <v>192</v>
      </c>
      <c r="C53" s="228"/>
      <c r="D53" s="233"/>
      <c r="E53" s="234"/>
    </row>
    <row r="54" spans="2:6" ht="25.5">
      <c r="B54" s="218" t="s">
        <v>226</v>
      </c>
      <c r="C54" s="229"/>
      <c r="D54" s="208"/>
      <c r="E54" s="210"/>
    </row>
    <row r="55" spans="2:6" ht="25.5">
      <c r="B55" s="218" t="s">
        <v>227</v>
      </c>
      <c r="C55" s="229"/>
      <c r="D55" s="208"/>
      <c r="E55" s="210"/>
    </row>
    <row r="56" spans="2:6">
      <c r="B56" s="218" t="s">
        <v>228</v>
      </c>
      <c r="C56" s="229"/>
      <c r="D56" s="208"/>
      <c r="E56" s="210"/>
    </row>
    <row r="57" spans="2:6">
      <c r="B57" s="218" t="s">
        <v>194</v>
      </c>
      <c r="C57" s="229"/>
      <c r="D57" s="208"/>
      <c r="E57" s="210"/>
    </row>
    <row r="58" spans="2:6">
      <c r="B58" s="218" t="s">
        <v>145</v>
      </c>
      <c r="C58" s="229"/>
      <c r="D58" s="208"/>
      <c r="E58" s="210"/>
    </row>
    <row r="59" spans="2:6" ht="26.25" customHeight="1" thickBot="1">
      <c r="B59" s="238" t="s">
        <v>229</v>
      </c>
      <c r="C59" s="239"/>
      <c r="D59" s="240">
        <f>SUM(D54:D58)</f>
        <v>0</v>
      </c>
      <c r="E59" s="241">
        <f>SUM(E54:E58)</f>
        <v>0</v>
      </c>
    </row>
    <row r="60" spans="2:6" ht="26.25" thickBot="1">
      <c r="B60" s="238" t="s">
        <v>230</v>
      </c>
      <c r="C60" s="738" t="s">
        <v>166</v>
      </c>
      <c r="D60" s="830"/>
      <c r="E60" s="241"/>
    </row>
    <row r="61" spans="2:6" ht="15.75" thickBot="1">
      <c r="B61" s="242" t="s">
        <v>231</v>
      </c>
      <c r="C61" s="243"/>
      <c r="D61" s="244">
        <f>SUM(D38,D52,D59,D60)</f>
        <v>0</v>
      </c>
      <c r="E61" s="245">
        <f>SUM(E38,E52,E59,E60)</f>
        <v>0</v>
      </c>
    </row>
    <row r="62" spans="2:6" ht="24">
      <c r="B62" s="246" t="s">
        <v>92</v>
      </c>
      <c r="C62" s="5"/>
      <c r="D62" s="247"/>
      <c r="E62" s="247"/>
    </row>
    <row r="63" spans="2:6" s="378" customFormat="1" ht="29.25" customHeight="1">
      <c r="B63" s="916" t="s">
        <v>198</v>
      </c>
      <c r="C63" s="916"/>
      <c r="D63" s="916"/>
      <c r="E63" s="916"/>
      <c r="F63" s="390"/>
    </row>
    <row r="64" spans="2:6" s="378" customFormat="1" ht="30" customHeight="1">
      <c r="B64" s="916" t="s">
        <v>199</v>
      </c>
      <c r="C64" s="916"/>
      <c r="D64" s="916"/>
      <c r="E64" s="916"/>
      <c r="F64" s="390"/>
    </row>
    <row r="65" spans="2:3">
      <c r="C65" s="248"/>
    </row>
    <row r="66" spans="2:3">
      <c r="B66" s="13" t="s">
        <v>93</v>
      </c>
    </row>
    <row r="67" spans="2:3">
      <c r="B67" s="377" t="s">
        <v>94</v>
      </c>
      <c r="C67" s="4"/>
    </row>
    <row r="68" spans="2:3">
      <c r="B68" s="378" t="s">
        <v>95</v>
      </c>
      <c r="C68" s="4"/>
    </row>
    <row r="69" spans="2:3">
      <c r="B69" s="378" t="s">
        <v>96</v>
      </c>
      <c r="C69" s="247"/>
    </row>
    <row r="70" spans="2:3">
      <c r="B70" s="18"/>
    </row>
  </sheetData>
  <mergeCells count="4">
    <mergeCell ref="B3:E3"/>
    <mergeCell ref="B4:E4"/>
    <mergeCell ref="B63:E63"/>
    <mergeCell ref="B64:E64"/>
  </mergeCells>
  <phoneticPr fontId="0" type="noConversion"/>
  <conditionalFormatting sqref="D62">
    <cfRule type="containsText" dxfId="32" priority="3" operator="containsText" text="control">
      <formula>NOT(ISERROR(SEARCH("control",D62)))</formula>
    </cfRule>
  </conditionalFormatting>
  <conditionalFormatting sqref="E62">
    <cfRule type="containsText" dxfId="31" priority="2" operator="containsText" text="control">
      <formula>NOT(ISERROR(SEARCH("control",E62)))</formula>
    </cfRule>
  </conditionalFormatting>
  <pageMargins left="0.23622047244094488" right="0.23622047244094488" top="0.74803149606299213" bottom="0.74803149606299213" header="0.31496062992125984" footer="0.31496062992125984"/>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2"/>
  <sheetViews>
    <sheetView showGridLines="0" zoomScale="75" zoomScaleNormal="75" zoomScaleSheetLayoutView="80" workbookViewId="0">
      <selection activeCell="B20" sqref="B20"/>
    </sheetView>
  </sheetViews>
  <sheetFormatPr baseColWidth="10" defaultColWidth="11.42578125" defaultRowHeight="12.75"/>
  <cols>
    <col min="1" max="1" width="2.85546875" style="13" customWidth="1"/>
    <col min="2" max="2" width="64.7109375" style="105"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381" t="s">
        <v>781</v>
      </c>
      <c r="C2" s="249"/>
      <c r="D2" s="249"/>
      <c r="E2" s="250"/>
    </row>
    <row r="3" spans="2:7" ht="15">
      <c r="B3" s="870" t="s">
        <v>703</v>
      </c>
      <c r="C3" s="871"/>
      <c r="D3" s="871"/>
      <c r="E3" s="872"/>
    </row>
    <row r="4" spans="2:7" ht="35.25" customHeight="1">
      <c r="B4" s="917" t="s">
        <v>97</v>
      </c>
      <c r="C4" s="874"/>
      <c r="D4" s="874"/>
      <c r="E4" s="875"/>
    </row>
    <row r="5" spans="2:7">
      <c r="B5" s="265"/>
      <c r="C5" s="266"/>
      <c r="D5" s="304" t="s">
        <v>14</v>
      </c>
      <c r="E5" s="305" t="s">
        <v>14</v>
      </c>
    </row>
    <row r="6" spans="2:7" ht="15">
      <c r="B6" s="267" t="s">
        <v>162</v>
      </c>
      <c r="C6" s="236"/>
      <c r="D6" s="251"/>
      <c r="E6" s="252"/>
    </row>
    <row r="7" spans="2:7">
      <c r="B7" s="253" t="s">
        <v>163</v>
      </c>
      <c r="C7" s="268"/>
      <c r="D7" s="269">
        <f>E10</f>
        <v>0</v>
      </c>
      <c r="E7" s="270"/>
      <c r="G7" s="18"/>
    </row>
    <row r="8" spans="2:7">
      <c r="B8" s="253" t="s">
        <v>164</v>
      </c>
      <c r="C8" s="552" t="s">
        <v>999</v>
      </c>
      <c r="D8" s="271"/>
      <c r="E8" s="272"/>
    </row>
    <row r="9" spans="2:7">
      <c r="B9" s="253" t="s">
        <v>165</v>
      </c>
      <c r="C9" s="220" t="s">
        <v>166</v>
      </c>
      <c r="D9" s="254">
        <f>D7+D8</f>
        <v>0</v>
      </c>
      <c r="E9" s="255">
        <f>E7+E8</f>
        <v>0</v>
      </c>
    </row>
    <row r="10" spans="2:7">
      <c r="B10" s="253" t="s">
        <v>167</v>
      </c>
      <c r="C10" s="220"/>
      <c r="D10" s="273"/>
      <c r="E10" s="274"/>
    </row>
    <row r="11" spans="2:7" ht="14.45" customHeight="1" thickBot="1">
      <c r="B11" s="275" t="s">
        <v>168</v>
      </c>
      <c r="C11" s="276" t="s">
        <v>166</v>
      </c>
      <c r="D11" s="277">
        <f>D10-D9</f>
        <v>0</v>
      </c>
      <c r="E11" s="278">
        <f>E10-E9</f>
        <v>0</v>
      </c>
    </row>
    <row r="12" spans="2:7" ht="30">
      <c r="B12" s="670" t="s">
        <v>169</v>
      </c>
      <c r="C12" s="669"/>
      <c r="D12" s="256"/>
      <c r="E12" s="257"/>
    </row>
    <row r="13" spans="2:7">
      <c r="B13" s="671" t="s">
        <v>170</v>
      </c>
      <c r="C13" s="669"/>
      <c r="D13" s="259"/>
      <c r="E13" s="260"/>
    </row>
    <row r="14" spans="2:7" ht="12.75" customHeight="1">
      <c r="B14" s="672" t="s">
        <v>171</v>
      </c>
      <c r="C14" s="669"/>
      <c r="D14" s="269"/>
      <c r="E14" s="279"/>
    </row>
    <row r="15" spans="2:7">
      <c r="B15" s="672" t="s">
        <v>172</v>
      </c>
      <c r="C15" s="669"/>
      <c r="D15" s="269"/>
      <c r="E15" s="279"/>
    </row>
    <row r="16" spans="2:7">
      <c r="B16" s="672" t="s">
        <v>173</v>
      </c>
      <c r="C16" s="669"/>
      <c r="D16" s="269"/>
      <c r="E16" s="279"/>
    </row>
    <row r="17" spans="2:6">
      <c r="B17" s="672" t="s">
        <v>174</v>
      </c>
      <c r="C17" s="669"/>
      <c r="D17" s="269"/>
      <c r="E17" s="279"/>
    </row>
    <row r="18" spans="2:6">
      <c r="B18" s="672" t="s">
        <v>176</v>
      </c>
      <c r="C18" s="669"/>
      <c r="D18" s="269"/>
      <c r="E18" s="279"/>
    </row>
    <row r="19" spans="2:6" ht="25.5" customHeight="1">
      <c r="B19" s="672" t="s">
        <v>175</v>
      </c>
      <c r="C19" s="669"/>
      <c r="D19" s="269"/>
      <c r="E19" s="279"/>
    </row>
    <row r="20" spans="2:6">
      <c r="B20" s="672" t="s">
        <v>177</v>
      </c>
      <c r="C20" s="558"/>
      <c r="D20" s="261"/>
      <c r="E20" s="262"/>
      <c r="F20" s="263"/>
    </row>
    <row r="21" spans="2:6">
      <c r="B21" s="672" t="s">
        <v>178</v>
      </c>
      <c r="C21" s="669"/>
      <c r="D21" s="269"/>
      <c r="E21" s="279"/>
    </row>
    <row r="22" spans="2:6">
      <c r="B22" s="673" t="s">
        <v>697</v>
      </c>
      <c r="C22" s="669"/>
      <c r="D22" s="269"/>
      <c r="E22" s="279"/>
    </row>
    <row r="23" spans="2:6" ht="30" customHeight="1">
      <c r="B23" s="673" t="s">
        <v>698</v>
      </c>
      <c r="C23" s="669"/>
      <c r="D23" s="269"/>
      <c r="E23" s="279"/>
    </row>
    <row r="24" spans="2:6">
      <c r="B24" s="672" t="s">
        <v>179</v>
      </c>
      <c r="C24" s="669"/>
      <c r="D24" s="269"/>
      <c r="E24" s="279"/>
      <c r="F24" s="263"/>
    </row>
    <row r="25" spans="2:6" ht="13.5" thickBot="1">
      <c r="B25" s="674" t="s">
        <v>145</v>
      </c>
      <c r="C25" s="669"/>
      <c r="D25" s="269"/>
      <c r="E25" s="279"/>
      <c r="F25" s="263"/>
    </row>
    <row r="26" spans="2:6" ht="15.75" thickBot="1">
      <c r="B26" s="275" t="s">
        <v>180</v>
      </c>
      <c r="C26" s="276"/>
      <c r="D26" s="277">
        <f>SUM(D14:D25)</f>
        <v>0</v>
      </c>
      <c r="E26" s="278">
        <f>SUM(E14:E25)</f>
        <v>0</v>
      </c>
      <c r="F26" s="263"/>
    </row>
    <row r="27" spans="2:6">
      <c r="B27" s="258" t="s">
        <v>181</v>
      </c>
      <c r="C27" s="236"/>
      <c r="D27" s="259"/>
      <c r="E27" s="260"/>
    </row>
    <row r="28" spans="2:6">
      <c r="B28" s="253" t="s">
        <v>182</v>
      </c>
      <c r="C28" s="229"/>
      <c r="D28" s="269"/>
      <c r="E28" s="279"/>
      <c r="F28" s="3"/>
    </row>
    <row r="29" spans="2:6">
      <c r="B29" s="253" t="s">
        <v>183</v>
      </c>
      <c r="C29" s="236"/>
      <c r="D29" s="261"/>
      <c r="E29" s="262"/>
      <c r="F29" s="3"/>
    </row>
    <row r="30" spans="2:6">
      <c r="B30" s="253" t="s">
        <v>184</v>
      </c>
      <c r="C30" s="26"/>
      <c r="D30" s="261"/>
      <c r="E30" s="262"/>
    </row>
    <row r="31" spans="2:6" ht="25.5">
      <c r="B31" s="253" t="s">
        <v>696</v>
      </c>
      <c r="C31" s="26"/>
      <c r="D31" s="261"/>
      <c r="E31" s="262"/>
    </row>
    <row r="32" spans="2:6">
      <c r="B32" s="253" t="s">
        <v>185</v>
      </c>
      <c r="C32" s="26"/>
      <c r="D32" s="261"/>
      <c r="E32" s="262"/>
    </row>
    <row r="33" spans="2:5">
      <c r="B33" s="253" t="s">
        <v>186</v>
      </c>
      <c r="C33" s="26"/>
      <c r="D33" s="261"/>
      <c r="E33" s="262"/>
    </row>
    <row r="34" spans="2:5">
      <c r="B34" s="253" t="s">
        <v>187</v>
      </c>
      <c r="C34" s="26"/>
      <c r="D34" s="261"/>
      <c r="E34" s="262"/>
    </row>
    <row r="35" spans="2:5" ht="25.5">
      <c r="B35" s="253" t="s">
        <v>699</v>
      </c>
      <c r="C35" s="26"/>
      <c r="D35" s="261"/>
      <c r="E35" s="262"/>
    </row>
    <row r="36" spans="2:5" ht="25.5">
      <c r="B36" s="253" t="s">
        <v>188</v>
      </c>
      <c r="C36" s="26"/>
      <c r="D36" s="261"/>
      <c r="E36" s="262"/>
    </row>
    <row r="37" spans="2:5" ht="37.5" customHeight="1">
      <c r="B37" s="253" t="s">
        <v>189</v>
      </c>
      <c r="C37" s="26"/>
      <c r="D37" s="261"/>
      <c r="E37" s="262"/>
    </row>
    <row r="38" spans="2:5" ht="25.5">
      <c r="B38" s="253" t="s">
        <v>190</v>
      </c>
      <c r="C38" s="26"/>
      <c r="D38" s="261"/>
      <c r="E38" s="262"/>
    </row>
    <row r="39" spans="2:5" ht="13.5" thickBot="1">
      <c r="B39" s="253" t="s">
        <v>145</v>
      </c>
      <c r="C39" s="229"/>
      <c r="D39" s="269"/>
      <c r="E39" s="279"/>
    </row>
    <row r="40" spans="2:5" ht="15">
      <c r="B40" s="275" t="s">
        <v>191</v>
      </c>
      <c r="C40" s="276"/>
      <c r="D40" s="277">
        <f>SUM(D28:D39)</f>
        <v>0</v>
      </c>
      <c r="E40" s="278">
        <f>SUM(E28:E39)</f>
        <v>0</v>
      </c>
    </row>
    <row r="41" spans="2:5">
      <c r="B41" s="258" t="s">
        <v>192</v>
      </c>
      <c r="C41" s="236"/>
      <c r="D41" s="259"/>
      <c r="E41" s="260"/>
    </row>
    <row r="42" spans="2:5" ht="25.5">
      <c r="B42" s="253" t="s">
        <v>700</v>
      </c>
      <c r="C42" s="229"/>
      <c r="D42" s="269"/>
      <c r="E42" s="279"/>
    </row>
    <row r="43" spans="2:5" ht="25.5">
      <c r="B43" s="253" t="s">
        <v>701</v>
      </c>
      <c r="C43" s="229"/>
      <c r="D43" s="269"/>
      <c r="E43" s="279"/>
    </row>
    <row r="44" spans="2:5">
      <c r="B44" s="253" t="s">
        <v>193</v>
      </c>
      <c r="C44" s="229"/>
      <c r="D44" s="269"/>
      <c r="E44" s="279"/>
    </row>
    <row r="45" spans="2:5">
      <c r="B45" s="253" t="s">
        <v>194</v>
      </c>
      <c r="C45" s="229"/>
      <c r="D45" s="269"/>
      <c r="E45" s="279"/>
    </row>
    <row r="46" spans="2:5" ht="13.5" thickBot="1">
      <c r="B46" s="253" t="s">
        <v>145</v>
      </c>
      <c r="C46" s="229"/>
      <c r="D46" s="269"/>
      <c r="E46" s="279"/>
    </row>
    <row r="47" spans="2:5" ht="30.75" thickBot="1">
      <c r="B47" s="275" t="s">
        <v>195</v>
      </c>
      <c r="C47" s="276"/>
      <c r="D47" s="277">
        <f>SUM(D42:D46)</f>
        <v>0</v>
      </c>
      <c r="E47" s="278">
        <f>SUM(E42:E46)</f>
        <v>0</v>
      </c>
    </row>
    <row r="48" spans="2:5" ht="26.25" thickBot="1">
      <c r="B48" s="253" t="s">
        <v>196</v>
      </c>
      <c r="C48" s="738" t="s">
        <v>166</v>
      </c>
      <c r="D48" s="259"/>
      <c r="E48" s="260"/>
    </row>
    <row r="49" spans="2:6" ht="15.75" thickBot="1">
      <c r="B49" s="275" t="s">
        <v>197</v>
      </c>
      <c r="C49" s="280"/>
      <c r="D49" s="281">
        <f>D26+D40+D47+D48</f>
        <v>0</v>
      </c>
      <c r="E49" s="282">
        <f>E26+E40+E47+E48</f>
        <v>0</v>
      </c>
    </row>
    <row r="50" spans="2:6" ht="24">
      <c r="B50" s="246" t="s">
        <v>92</v>
      </c>
      <c r="D50" s="247"/>
      <c r="E50" s="247"/>
    </row>
    <row r="51" spans="2:6" s="378" customFormat="1" ht="28.5" customHeight="1">
      <c r="B51" s="916" t="s">
        <v>198</v>
      </c>
      <c r="C51" s="916"/>
      <c r="D51" s="916"/>
      <c r="E51" s="916"/>
    </row>
    <row r="52" spans="2:6" s="378" customFormat="1" ht="26.25" customHeight="1">
      <c r="B52" s="916" t="s">
        <v>199</v>
      </c>
      <c r="C52" s="916"/>
      <c r="D52" s="916"/>
      <c r="E52" s="916"/>
    </row>
    <row r="53" spans="2:6">
      <c r="B53" s="264"/>
    </row>
    <row r="54" spans="2:6">
      <c r="B54" s="13" t="s">
        <v>93</v>
      </c>
    </row>
    <row r="55" spans="2:6">
      <c r="B55" s="377" t="s">
        <v>94</v>
      </c>
    </row>
    <row r="56" spans="2:6">
      <c r="B56" s="378" t="s">
        <v>95</v>
      </c>
    </row>
    <row r="57" spans="2:6">
      <c r="B57" s="378" t="s">
        <v>96</v>
      </c>
    </row>
    <row r="58" spans="2:6">
      <c r="B58" s="18"/>
    </row>
    <row r="61" spans="2:6">
      <c r="F61" s="4"/>
    </row>
    <row r="62" spans="2:6">
      <c r="F62" s="4"/>
    </row>
  </sheetData>
  <mergeCells count="4">
    <mergeCell ref="B3:E3"/>
    <mergeCell ref="B4:E4"/>
    <mergeCell ref="B51:E51"/>
    <mergeCell ref="B52:E52"/>
  </mergeCells>
  <phoneticPr fontId="0" type="noConversion"/>
  <conditionalFormatting sqref="D50:E50">
    <cfRule type="containsText" dxfId="30" priority="1" operator="containsText" text="control">
      <formula>NOT(ISERROR(SEARCH("control",D50)))</formula>
    </cfRule>
  </conditionalFormatting>
  <pageMargins left="0.23622047244094488" right="0.23622047244094488"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6" sqref="B6"/>
    </sheetView>
  </sheetViews>
  <sheetFormatPr baseColWidth="10" defaultColWidth="9.140625" defaultRowHeight="12.75"/>
  <cols>
    <col min="1" max="1" width="2.85546875" style="34" customWidth="1"/>
    <col min="2" max="2" width="76.42578125" style="34" customWidth="1"/>
    <col min="3" max="3" width="11" style="34" bestFit="1" customWidth="1"/>
    <col min="4" max="5" width="10.5703125" style="34" bestFit="1" customWidth="1"/>
    <col min="6" max="6" width="4" style="34" customWidth="1"/>
    <col min="7" max="16384" width="9.140625" style="34"/>
  </cols>
  <sheetData>
    <row r="2" spans="2:5">
      <c r="B2" s="383" t="s">
        <v>781</v>
      </c>
      <c r="C2" s="179"/>
      <c r="D2" s="141"/>
      <c r="E2" s="180"/>
    </row>
    <row r="3" spans="2:5">
      <c r="B3" s="918" t="s">
        <v>704</v>
      </c>
      <c r="C3" s="919"/>
      <c r="D3" s="919"/>
      <c r="E3" s="920"/>
    </row>
    <row r="4" spans="2:5">
      <c r="B4" s="918" t="s">
        <v>232</v>
      </c>
      <c r="C4" s="924"/>
      <c r="D4" s="924"/>
      <c r="E4" s="920"/>
    </row>
    <row r="5" spans="2:5" ht="25.5" customHeight="1">
      <c r="B5" s="1117" t="s">
        <v>1016</v>
      </c>
      <c r="C5" s="1072"/>
      <c r="D5" s="1072"/>
      <c r="E5" s="1073"/>
    </row>
    <row r="6" spans="2:5" ht="18.75" customHeight="1">
      <c r="B6" s="182"/>
      <c r="C6" s="183"/>
      <c r="D6" s="184" t="s">
        <v>14</v>
      </c>
      <c r="E6" s="185" t="s">
        <v>14</v>
      </c>
    </row>
    <row r="7" spans="2:5">
      <c r="B7" s="186" t="s">
        <v>162</v>
      </c>
      <c r="C7" s="187"/>
      <c r="D7" s="183"/>
      <c r="E7" s="188"/>
    </row>
    <row r="8" spans="2:5">
      <c r="B8" s="189" t="s">
        <v>163</v>
      </c>
      <c r="C8" s="190"/>
      <c r="D8" s="191">
        <f>+E11</f>
        <v>0</v>
      </c>
      <c r="E8" s="192"/>
    </row>
    <row r="9" spans="2:5">
      <c r="B9" s="189" t="s">
        <v>164</v>
      </c>
      <c r="C9" s="832" t="s">
        <v>999</v>
      </c>
      <c r="D9" s="191"/>
      <c r="E9" s="192"/>
    </row>
    <row r="10" spans="2:5">
      <c r="B10" s="189" t="s">
        <v>165</v>
      </c>
      <c r="C10" s="193" t="s">
        <v>166</v>
      </c>
      <c r="D10" s="194">
        <f>D8+D9</f>
        <v>0</v>
      </c>
      <c r="E10" s="195">
        <f>E8+E9</f>
        <v>0</v>
      </c>
    </row>
    <row r="11" spans="2:5">
      <c r="B11" s="189" t="s">
        <v>167</v>
      </c>
      <c r="C11" s="190"/>
      <c r="D11" s="196"/>
      <c r="E11" s="197"/>
    </row>
    <row r="12" spans="2:5">
      <c r="B12" s="198" t="s">
        <v>168</v>
      </c>
      <c r="C12" s="193" t="s">
        <v>166</v>
      </c>
      <c r="D12" s="199">
        <f>D11-D10</f>
        <v>0</v>
      </c>
      <c r="E12" s="200">
        <f>E11-E10</f>
        <v>0</v>
      </c>
    </row>
    <row r="13" spans="2:5">
      <c r="B13" s="125" t="s">
        <v>169</v>
      </c>
      <c r="C13" s="201"/>
      <c r="D13" s="202"/>
      <c r="E13" s="203"/>
    </row>
    <row r="14" spans="2:5">
      <c r="B14" s="126" t="s">
        <v>234</v>
      </c>
      <c r="C14" s="201"/>
      <c r="D14" s="202"/>
      <c r="E14" s="203"/>
    </row>
    <row r="15" spans="2:5">
      <c r="B15" s="126" t="s">
        <v>946</v>
      </c>
      <c r="C15" s="201"/>
      <c r="D15" s="202"/>
      <c r="E15" s="203"/>
    </row>
    <row r="16" spans="2:5">
      <c r="B16" s="126" t="s">
        <v>235</v>
      </c>
      <c r="C16" s="201"/>
      <c r="D16" s="202"/>
      <c r="E16" s="203"/>
    </row>
    <row r="17" spans="2:6">
      <c r="B17" s="204" t="s">
        <v>168</v>
      </c>
      <c r="C17" s="205"/>
      <c r="D17" s="206">
        <f>SUM(D14:D16)</f>
        <v>0</v>
      </c>
      <c r="E17" s="207">
        <f>SUM(E14:E16)</f>
        <v>0</v>
      </c>
    </row>
    <row r="18" spans="2:6">
      <c r="B18" s="391" t="s">
        <v>92</v>
      </c>
      <c r="C18" s="392"/>
      <c r="D18" s="393"/>
      <c r="E18" s="393"/>
      <c r="F18" s="181"/>
    </row>
    <row r="20" spans="2:6" s="388" customFormat="1" ht="63.75" customHeight="1">
      <c r="B20" s="923" t="s">
        <v>947</v>
      </c>
      <c r="C20" s="923"/>
      <c r="D20" s="923"/>
      <c r="E20" s="923"/>
    </row>
    <row r="21" spans="2:6" s="388" customFormat="1" ht="43.5" customHeight="1">
      <c r="B21" s="923" t="s">
        <v>948</v>
      </c>
      <c r="C21" s="923"/>
      <c r="D21" s="923"/>
      <c r="E21" s="923"/>
    </row>
    <row r="23" spans="2:6">
      <c r="B23" s="105" t="s">
        <v>93</v>
      </c>
    </row>
    <row r="24" spans="2:6">
      <c r="B24" s="555" t="s">
        <v>94</v>
      </c>
    </row>
    <row r="25" spans="2:6">
      <c r="B25" s="388" t="s">
        <v>95</v>
      </c>
    </row>
    <row r="26" spans="2:6">
      <c r="B26" s="556" t="s">
        <v>96</v>
      </c>
    </row>
    <row r="27" spans="2:6">
      <c r="B27" s="124"/>
    </row>
    <row r="28" spans="2:6">
      <c r="B28" s="124"/>
    </row>
    <row r="74" spans="2:2">
      <c r="B74" s="34" t="e">
        <f>"Firmado a los efectos de su identificación con mi informe de fecha "&amp;TEXT(#REF!,"dd/mm/yyyy")</f>
        <v>#REF!</v>
      </c>
    </row>
  </sheetData>
  <mergeCells count="5">
    <mergeCell ref="B3:E3"/>
    <mergeCell ref="B5:E5"/>
    <mergeCell ref="B20:E20"/>
    <mergeCell ref="B21:E21"/>
    <mergeCell ref="B4:E4"/>
  </mergeCells>
  <pageMargins left="0.23622047244094488" right="0.23622047244094488" top="0.74803149606299213" bottom="0.74803149606299213" header="0.31496062992125984" footer="0.31496062992125984"/>
  <pageSetup paperSize="9" scale="87"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 separado'!D18)))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8"/>
  <sheetViews>
    <sheetView topLeftCell="A430" workbookViewId="0">
      <selection activeCell="B388" sqref="B388:B389"/>
    </sheetView>
  </sheetViews>
  <sheetFormatPr baseColWidth="10" defaultColWidth="9.140625" defaultRowHeight="14.25" customHeight="1"/>
  <cols>
    <col min="1" max="1" width="1.42578125" style="490" customWidth="1"/>
    <col min="2" max="2" width="50.140625" style="490" customWidth="1"/>
    <col min="3" max="3" width="17" style="490" customWidth="1"/>
    <col min="4" max="4" width="15.7109375" style="490" customWidth="1"/>
    <col min="5" max="5" width="14.140625" style="490" customWidth="1"/>
    <col min="6" max="6" width="15.5703125" style="490" customWidth="1"/>
    <col min="7" max="7" width="11.85546875" style="490" customWidth="1"/>
    <col min="8" max="8" width="15.42578125" style="490" customWidth="1"/>
    <col min="9" max="9" width="17.28515625" style="490" customWidth="1"/>
    <col min="10" max="10" width="2.85546875" style="490" customWidth="1"/>
    <col min="11" max="16384" width="9.140625" style="490"/>
  </cols>
  <sheetData>
    <row r="1" spans="2:9" ht="12.75" thickBot="1"/>
    <row r="2" spans="2:9" ht="15">
      <c r="B2" s="384" t="s">
        <v>781</v>
      </c>
      <c r="C2" s="144"/>
      <c r="D2" s="522"/>
      <c r="E2" s="522"/>
      <c r="F2" s="522"/>
      <c r="G2" s="492"/>
      <c r="H2" s="492"/>
      <c r="I2" s="528"/>
    </row>
    <row r="3" spans="2:9" ht="15">
      <c r="B3" s="969" t="s">
        <v>757</v>
      </c>
      <c r="C3" s="970"/>
      <c r="D3" s="970"/>
      <c r="E3" s="970"/>
      <c r="F3" s="970"/>
      <c r="G3" s="970"/>
      <c r="H3" s="970"/>
      <c r="I3" s="971"/>
    </row>
    <row r="4" spans="2:9" ht="13.5" thickBot="1">
      <c r="B4" s="972" t="s">
        <v>97</v>
      </c>
      <c r="C4" s="973"/>
      <c r="D4" s="973"/>
      <c r="E4" s="973"/>
      <c r="F4" s="973"/>
      <c r="G4" s="973"/>
      <c r="H4" s="973"/>
      <c r="I4" s="974"/>
    </row>
    <row r="5" spans="2:9" ht="24">
      <c r="B5" s="491" t="s">
        <v>432</v>
      </c>
      <c r="C5" s="492"/>
      <c r="D5" s="492"/>
      <c r="E5" s="492"/>
      <c r="F5" s="492"/>
      <c r="G5" s="492"/>
      <c r="H5" s="492"/>
      <c r="I5" s="523" t="s">
        <v>655</v>
      </c>
    </row>
    <row r="6" spans="2:9" ht="39.75" customHeight="1">
      <c r="B6" s="935" t="s">
        <v>793</v>
      </c>
      <c r="C6" s="936"/>
      <c r="D6" s="936"/>
      <c r="E6" s="936"/>
      <c r="F6" s="936"/>
      <c r="G6" s="936"/>
      <c r="H6" s="936"/>
      <c r="I6" s="494" t="s">
        <v>973</v>
      </c>
    </row>
    <row r="7" spans="2:9" ht="103.5" customHeight="1">
      <c r="B7" s="937" t="s">
        <v>974</v>
      </c>
      <c r="C7" s="938"/>
      <c r="D7" s="938"/>
      <c r="E7" s="938"/>
      <c r="F7" s="938"/>
      <c r="G7" s="938"/>
      <c r="H7" s="938"/>
      <c r="I7" s="493"/>
    </row>
    <row r="8" spans="2:9" ht="298.5" customHeight="1">
      <c r="B8" s="943" t="s">
        <v>794</v>
      </c>
      <c r="C8" s="944"/>
      <c r="D8" s="944"/>
      <c r="E8" s="944"/>
      <c r="F8" s="944"/>
      <c r="G8" s="944"/>
      <c r="H8" s="944"/>
      <c r="I8" s="788" t="s">
        <v>433</v>
      </c>
    </row>
    <row r="9" spans="2:9" ht="12">
      <c r="B9" s="791" t="s">
        <v>975</v>
      </c>
      <c r="C9" s="769"/>
      <c r="D9" s="769"/>
      <c r="E9" s="769"/>
      <c r="F9" s="769"/>
      <c r="G9" s="769"/>
      <c r="H9" s="769"/>
      <c r="I9" s="797" t="s">
        <v>976</v>
      </c>
    </row>
    <row r="10" spans="2:9" ht="12">
      <c r="B10" s="792" t="s">
        <v>798</v>
      </c>
      <c r="C10" s="769"/>
      <c r="D10" s="769"/>
      <c r="E10" s="769"/>
      <c r="F10" s="769"/>
      <c r="G10" s="769"/>
      <c r="H10" s="769"/>
      <c r="I10" s="788"/>
    </row>
    <row r="11" spans="2:9" ht="12">
      <c r="B11" s="791" t="s">
        <v>977</v>
      </c>
      <c r="C11" s="769"/>
      <c r="D11" s="769"/>
      <c r="E11" s="769"/>
      <c r="F11" s="769"/>
      <c r="G11" s="769"/>
      <c r="H11" s="769"/>
      <c r="I11" s="797" t="s">
        <v>978</v>
      </c>
    </row>
    <row r="12" spans="2:9" ht="12">
      <c r="B12" s="792" t="s">
        <v>798</v>
      </c>
      <c r="C12" s="769"/>
      <c r="D12" s="769"/>
      <c r="E12" s="769"/>
      <c r="F12" s="769"/>
      <c r="G12" s="769"/>
      <c r="H12" s="769"/>
      <c r="I12" s="788"/>
    </row>
    <row r="13" spans="2:9" ht="12">
      <c r="B13" s="791" t="s">
        <v>797</v>
      </c>
      <c r="C13" s="769"/>
      <c r="D13" s="769"/>
      <c r="E13" s="769"/>
      <c r="F13" s="769"/>
      <c r="G13" s="769"/>
      <c r="H13" s="769"/>
      <c r="I13" s="797" t="s">
        <v>979</v>
      </c>
    </row>
    <row r="14" spans="2:9" ht="12">
      <c r="B14" s="792" t="s">
        <v>798</v>
      </c>
      <c r="C14" s="769"/>
      <c r="D14" s="769"/>
      <c r="E14" s="769"/>
      <c r="F14" s="769"/>
      <c r="G14" s="769"/>
      <c r="H14" s="769"/>
      <c r="I14" s="788"/>
    </row>
    <row r="15" spans="2:9" ht="12">
      <c r="B15" s="793" t="s">
        <v>980</v>
      </c>
      <c r="C15" s="769"/>
      <c r="D15" s="769"/>
      <c r="E15" s="769"/>
      <c r="F15" s="769"/>
      <c r="G15" s="769"/>
      <c r="H15" s="769"/>
      <c r="I15" s="797" t="s">
        <v>981</v>
      </c>
    </row>
    <row r="16" spans="2:9" ht="12">
      <c r="B16" s="792" t="s">
        <v>798</v>
      </c>
      <c r="C16" s="769"/>
      <c r="D16" s="769"/>
      <c r="E16" s="769"/>
      <c r="F16" s="769"/>
      <c r="G16" s="769"/>
      <c r="H16" s="769"/>
      <c r="I16" s="788"/>
    </row>
    <row r="17" spans="2:9" ht="12">
      <c r="B17" s="789" t="s">
        <v>799</v>
      </c>
      <c r="C17" s="496"/>
      <c r="D17" s="496"/>
      <c r="E17" s="496"/>
      <c r="F17" s="496"/>
      <c r="G17" s="496"/>
      <c r="H17" s="496"/>
      <c r="I17" s="790" t="s">
        <v>982</v>
      </c>
    </row>
    <row r="18" spans="2:9" ht="12">
      <c r="B18" s="939" t="s">
        <v>434</v>
      </c>
      <c r="C18" s="940"/>
      <c r="D18" s="940"/>
      <c r="E18" s="940"/>
      <c r="F18" s="940"/>
      <c r="G18" s="940"/>
      <c r="H18" s="940"/>
      <c r="I18" s="790"/>
    </row>
    <row r="19" spans="2:9" ht="12">
      <c r="B19" s="794" t="s">
        <v>800</v>
      </c>
      <c r="C19" s="768"/>
      <c r="D19" s="768"/>
      <c r="E19" s="768"/>
      <c r="F19" s="768"/>
      <c r="G19" s="768"/>
      <c r="H19" s="768"/>
      <c r="I19" s="790" t="s">
        <v>983</v>
      </c>
    </row>
    <row r="20" spans="2:9" ht="12">
      <c r="B20" s="941" t="s">
        <v>801</v>
      </c>
      <c r="C20" s="945"/>
      <c r="D20" s="945"/>
      <c r="E20" s="945"/>
      <c r="F20" s="945"/>
      <c r="G20" s="945"/>
      <c r="H20" s="945"/>
      <c r="I20" s="790"/>
    </row>
    <row r="21" spans="2:9" ht="24">
      <c r="B21" s="770" t="s">
        <v>984</v>
      </c>
      <c r="C21" s="796"/>
      <c r="D21" s="796"/>
      <c r="E21" s="796"/>
      <c r="F21" s="796"/>
      <c r="G21" s="796"/>
      <c r="H21" s="796"/>
      <c r="I21" s="790" t="s">
        <v>985</v>
      </c>
    </row>
    <row r="22" spans="2:9" ht="32.25" customHeight="1">
      <c r="B22" s="941" t="s">
        <v>986</v>
      </c>
      <c r="C22" s="945"/>
      <c r="D22" s="945"/>
      <c r="E22" s="945"/>
      <c r="F22" s="945"/>
      <c r="G22" s="945"/>
      <c r="H22" s="945"/>
      <c r="I22" s="790"/>
    </row>
    <row r="23" spans="2:9" ht="12">
      <c r="B23" s="946" t="s">
        <v>803</v>
      </c>
      <c r="C23" s="947"/>
      <c r="D23" s="947"/>
      <c r="E23" s="947"/>
      <c r="F23" s="947"/>
      <c r="G23" s="947"/>
      <c r="H23" s="947"/>
      <c r="I23" s="790" t="s">
        <v>987</v>
      </c>
    </row>
    <row r="24" spans="2:9" ht="12">
      <c r="B24" s="795" t="s">
        <v>802</v>
      </c>
      <c r="C24" s="771"/>
      <c r="D24" s="771"/>
      <c r="E24" s="771"/>
      <c r="F24" s="771"/>
      <c r="G24" s="771"/>
      <c r="H24" s="771"/>
      <c r="I24" s="494"/>
    </row>
    <row r="25" spans="2:9" ht="12">
      <c r="B25" s="933" t="s">
        <v>804</v>
      </c>
      <c r="C25" s="934"/>
      <c r="D25" s="934"/>
      <c r="E25" s="934"/>
      <c r="F25" s="934"/>
      <c r="G25" s="934"/>
      <c r="H25" s="934"/>
      <c r="I25" s="497"/>
    </row>
    <row r="26" spans="2:9" ht="29.25" customHeight="1">
      <c r="B26" s="941" t="s">
        <v>435</v>
      </c>
      <c r="C26" s="942"/>
      <c r="D26" s="942"/>
      <c r="E26" s="942"/>
      <c r="F26" s="942"/>
      <c r="G26" s="942"/>
      <c r="H26" s="942"/>
      <c r="I26" s="790" t="s">
        <v>988</v>
      </c>
    </row>
    <row r="27" spans="2:9" ht="12">
      <c r="B27" s="498"/>
      <c r="C27" s="496"/>
      <c r="D27" s="496"/>
      <c r="E27" s="496"/>
      <c r="F27" s="496"/>
      <c r="G27" s="496"/>
      <c r="H27" s="496"/>
      <c r="I27" s="493"/>
    </row>
    <row r="28" spans="2:9" ht="12">
      <c r="B28" s="495" t="s">
        <v>436</v>
      </c>
      <c r="C28" s="496"/>
      <c r="D28" s="496"/>
      <c r="E28" s="496"/>
      <c r="F28" s="496"/>
      <c r="G28" s="496"/>
      <c r="H28" s="496"/>
      <c r="I28" s="493"/>
    </row>
    <row r="29" spans="2:9" ht="42.75" customHeight="1">
      <c r="B29" s="929" t="s">
        <v>806</v>
      </c>
      <c r="C29" s="930"/>
      <c r="D29" s="930"/>
      <c r="E29" s="930"/>
      <c r="F29" s="930"/>
      <c r="G29" s="930"/>
      <c r="H29" s="930"/>
      <c r="I29" s="493"/>
    </row>
    <row r="30" spans="2:9" ht="12">
      <c r="B30" s="499" t="s">
        <v>437</v>
      </c>
      <c r="C30" s="500" t="s">
        <v>438</v>
      </c>
      <c r="D30" s="500" t="s">
        <v>439</v>
      </c>
      <c r="E30" s="496"/>
      <c r="F30" s="496"/>
      <c r="G30" s="496"/>
      <c r="H30" s="496"/>
      <c r="I30" s="493"/>
    </row>
    <row r="31" spans="2:9" ht="12">
      <c r="B31" s="499" t="s">
        <v>440</v>
      </c>
      <c r="C31" s="500"/>
      <c r="D31" s="500"/>
      <c r="E31" s="496"/>
      <c r="F31" s="496"/>
      <c r="G31" s="496"/>
      <c r="H31" s="496"/>
      <c r="I31" s="493"/>
    </row>
    <row r="32" spans="2:9" ht="12">
      <c r="B32" s="499" t="s">
        <v>441</v>
      </c>
      <c r="C32" s="500"/>
      <c r="D32" s="500"/>
      <c r="E32" s="496"/>
      <c r="F32" s="496"/>
      <c r="G32" s="496"/>
      <c r="H32" s="496"/>
      <c r="I32" s="493"/>
    </row>
    <row r="33" spans="2:9" ht="12">
      <c r="B33" s="499" t="s">
        <v>442</v>
      </c>
      <c r="C33" s="500"/>
      <c r="D33" s="500"/>
      <c r="E33" s="496"/>
      <c r="F33" s="496"/>
      <c r="G33" s="496"/>
      <c r="H33" s="496"/>
      <c r="I33" s="493"/>
    </row>
    <row r="34" spans="2:9" ht="12">
      <c r="B34" s="499" t="s">
        <v>443</v>
      </c>
      <c r="C34" s="500"/>
      <c r="D34" s="500"/>
      <c r="E34" s="496"/>
      <c r="F34" s="496"/>
      <c r="G34" s="496"/>
      <c r="H34" s="496"/>
      <c r="I34" s="493"/>
    </row>
    <row r="35" spans="2:9" ht="12">
      <c r="B35" s="499" t="s">
        <v>129</v>
      </c>
      <c r="C35" s="500"/>
      <c r="D35" s="500"/>
      <c r="E35" s="496"/>
      <c r="F35" s="496"/>
      <c r="G35" s="496"/>
      <c r="H35" s="496"/>
      <c r="I35" s="493"/>
    </row>
    <row r="36" spans="2:9" ht="12">
      <c r="B36" s="798" t="s">
        <v>805</v>
      </c>
      <c r="C36" s="496"/>
      <c r="D36" s="496"/>
      <c r="E36" s="496"/>
      <c r="F36" s="496"/>
      <c r="G36" s="496"/>
      <c r="H36" s="496"/>
      <c r="I36" s="493"/>
    </row>
    <row r="37" spans="2:9" ht="54" customHeight="1">
      <c r="B37" s="929" t="s">
        <v>807</v>
      </c>
      <c r="C37" s="930"/>
      <c r="D37" s="930"/>
      <c r="E37" s="930"/>
      <c r="F37" s="930"/>
      <c r="G37" s="930"/>
      <c r="H37" s="930"/>
      <c r="I37" s="790" t="s">
        <v>955</v>
      </c>
    </row>
    <row r="38" spans="2:9" ht="12">
      <c r="B38" s="499" t="s">
        <v>437</v>
      </c>
      <c r="C38" s="932" t="s">
        <v>444</v>
      </c>
      <c r="D38" s="932"/>
      <c r="E38" s="927" t="s">
        <v>445</v>
      </c>
      <c r="F38" s="928"/>
      <c r="G38" s="496"/>
      <c r="H38" s="496"/>
      <c r="I38" s="493"/>
    </row>
    <row r="39" spans="2:9" ht="12">
      <c r="B39" s="499"/>
      <c r="C39" s="500" t="s">
        <v>438</v>
      </c>
      <c r="D39" s="500" t="s">
        <v>439</v>
      </c>
      <c r="E39" s="500" t="s">
        <v>438</v>
      </c>
      <c r="F39" s="500" t="s">
        <v>439</v>
      </c>
      <c r="G39" s="496"/>
      <c r="H39" s="496"/>
      <c r="I39" s="493"/>
    </row>
    <row r="40" spans="2:9" ht="12">
      <c r="B40" s="499" t="s">
        <v>446</v>
      </c>
      <c r="C40" s="500"/>
      <c r="D40" s="500"/>
      <c r="E40" s="500"/>
      <c r="F40" s="500"/>
      <c r="G40" s="496"/>
      <c r="H40" s="496"/>
      <c r="I40" s="493"/>
    </row>
    <row r="41" spans="2:9" ht="12">
      <c r="B41" s="499" t="s">
        <v>447</v>
      </c>
      <c r="C41" s="500"/>
      <c r="D41" s="500"/>
      <c r="E41" s="500"/>
      <c r="F41" s="500"/>
      <c r="G41" s="496"/>
      <c r="H41" s="496"/>
      <c r="I41" s="493"/>
    </row>
    <row r="42" spans="2:9" ht="12">
      <c r="B42" s="499" t="s">
        <v>448</v>
      </c>
      <c r="C42" s="500"/>
      <c r="D42" s="500"/>
      <c r="E42" s="500"/>
      <c r="F42" s="500"/>
      <c r="G42" s="496"/>
      <c r="H42" s="496"/>
      <c r="I42" s="493"/>
    </row>
    <row r="43" spans="2:9" ht="12">
      <c r="B43" s="499" t="s">
        <v>449</v>
      </c>
      <c r="C43" s="500"/>
      <c r="D43" s="500"/>
      <c r="E43" s="500"/>
      <c r="F43" s="500"/>
      <c r="G43" s="496"/>
      <c r="H43" s="496"/>
      <c r="I43" s="493"/>
    </row>
    <row r="44" spans="2:9" ht="12">
      <c r="B44" s="499" t="s">
        <v>450</v>
      </c>
      <c r="C44" s="500"/>
      <c r="D44" s="500"/>
      <c r="E44" s="500"/>
      <c r="F44" s="500"/>
      <c r="G44" s="496"/>
      <c r="H44" s="496"/>
      <c r="I44" s="493"/>
    </row>
    <row r="45" spans="2:9" ht="12">
      <c r="B45" s="499" t="s">
        <v>451</v>
      </c>
      <c r="C45" s="500"/>
      <c r="D45" s="500"/>
      <c r="E45" s="500"/>
      <c r="F45" s="500"/>
      <c r="G45" s="496"/>
      <c r="H45" s="496"/>
      <c r="I45" s="493"/>
    </row>
    <row r="46" spans="2:9" ht="12">
      <c r="B46" s="499" t="s">
        <v>452</v>
      </c>
      <c r="C46" s="500"/>
      <c r="D46" s="500"/>
      <c r="E46" s="500"/>
      <c r="F46" s="500"/>
      <c r="G46" s="496"/>
      <c r="H46" s="496"/>
      <c r="I46" s="493"/>
    </row>
    <row r="47" spans="2:9" ht="12">
      <c r="B47" s="499" t="s">
        <v>383</v>
      </c>
      <c r="C47" s="500"/>
      <c r="D47" s="500"/>
      <c r="E47" s="500"/>
      <c r="F47" s="500"/>
      <c r="G47" s="496"/>
      <c r="H47" s="496"/>
      <c r="I47" s="493"/>
    </row>
    <row r="48" spans="2:9" ht="12">
      <c r="B48" s="499" t="s">
        <v>453</v>
      </c>
      <c r="C48" s="500"/>
      <c r="D48" s="500"/>
      <c r="E48" s="500"/>
      <c r="F48" s="500"/>
      <c r="G48" s="496"/>
      <c r="H48" s="496"/>
      <c r="I48" s="493"/>
    </row>
    <row r="49" spans="2:9" ht="27" customHeight="1">
      <c r="B49" s="501" t="s">
        <v>454</v>
      </c>
      <c r="C49" s="500"/>
      <c r="D49" s="500"/>
      <c r="E49" s="500"/>
      <c r="F49" s="500"/>
      <c r="G49" s="496"/>
      <c r="H49" s="496"/>
      <c r="I49" s="493"/>
    </row>
    <row r="50" spans="2:9" ht="12">
      <c r="B50" s="499" t="s">
        <v>129</v>
      </c>
      <c r="C50" s="500"/>
      <c r="D50" s="500"/>
      <c r="E50" s="500"/>
      <c r="F50" s="500"/>
      <c r="G50" s="496"/>
      <c r="H50" s="496"/>
      <c r="I50" s="493"/>
    </row>
    <row r="51" spans="2:9" ht="12">
      <c r="B51" s="798" t="s">
        <v>461</v>
      </c>
      <c r="C51" s="496"/>
      <c r="D51" s="496"/>
      <c r="E51" s="496"/>
      <c r="F51" s="496"/>
      <c r="G51" s="496"/>
      <c r="H51" s="496"/>
      <c r="I51" s="493"/>
    </row>
    <row r="52" spans="2:9" ht="38.25" customHeight="1">
      <c r="B52" s="929" t="s">
        <v>656</v>
      </c>
      <c r="C52" s="930"/>
      <c r="D52" s="930"/>
      <c r="E52" s="930"/>
      <c r="F52" s="930"/>
      <c r="G52" s="930"/>
      <c r="H52" s="930"/>
      <c r="I52" s="790" t="s">
        <v>956</v>
      </c>
    </row>
    <row r="53" spans="2:9" ht="12">
      <c r="B53" s="499" t="s">
        <v>437</v>
      </c>
      <c r="C53" s="932" t="s">
        <v>444</v>
      </c>
      <c r="D53" s="932"/>
      <c r="E53" s="927" t="s">
        <v>445</v>
      </c>
      <c r="F53" s="928"/>
      <c r="G53" s="496"/>
      <c r="H53" s="496"/>
      <c r="I53" s="493"/>
    </row>
    <row r="54" spans="2:9" ht="12">
      <c r="B54" s="499"/>
      <c r="C54" s="500" t="s">
        <v>438</v>
      </c>
      <c r="D54" s="500" t="s">
        <v>439</v>
      </c>
      <c r="E54" s="500" t="s">
        <v>438</v>
      </c>
      <c r="F54" s="500" t="s">
        <v>439</v>
      </c>
      <c r="G54" s="496"/>
      <c r="H54" s="496"/>
      <c r="I54" s="493"/>
    </row>
    <row r="55" spans="2:9" ht="12">
      <c r="B55" s="499" t="s">
        <v>455</v>
      </c>
      <c r="C55" s="500"/>
      <c r="D55" s="500"/>
      <c r="E55" s="500"/>
      <c r="F55" s="500"/>
      <c r="G55" s="496"/>
      <c r="H55" s="496"/>
      <c r="I55" s="493"/>
    </row>
    <row r="56" spans="2:9" ht="12">
      <c r="B56" s="499" t="s">
        <v>456</v>
      </c>
      <c r="C56" s="500"/>
      <c r="D56" s="500"/>
      <c r="E56" s="500"/>
      <c r="F56" s="500"/>
      <c r="G56" s="496"/>
      <c r="H56" s="496"/>
      <c r="I56" s="493"/>
    </row>
    <row r="57" spans="2:9" ht="12">
      <c r="B57" s="499" t="s">
        <v>457</v>
      </c>
      <c r="C57" s="500"/>
      <c r="D57" s="500"/>
      <c r="E57" s="500"/>
      <c r="F57" s="500"/>
      <c r="G57" s="496"/>
      <c r="H57" s="496"/>
      <c r="I57" s="493"/>
    </row>
    <row r="58" spans="2:9" ht="12">
      <c r="B58" s="499" t="s">
        <v>458</v>
      </c>
      <c r="C58" s="500"/>
      <c r="D58" s="500"/>
      <c r="E58" s="500"/>
      <c r="F58" s="500"/>
      <c r="G58" s="496"/>
      <c r="H58" s="496"/>
      <c r="I58" s="493"/>
    </row>
    <row r="59" spans="2:9" ht="12">
      <c r="B59" s="499" t="s">
        <v>459</v>
      </c>
      <c r="C59" s="500"/>
      <c r="D59" s="500"/>
      <c r="E59" s="500"/>
      <c r="F59" s="500"/>
      <c r="G59" s="496"/>
      <c r="H59" s="496"/>
      <c r="I59" s="493"/>
    </row>
    <row r="60" spans="2:9" ht="12">
      <c r="B60" s="499" t="s">
        <v>453</v>
      </c>
      <c r="C60" s="500"/>
      <c r="D60" s="500"/>
      <c r="E60" s="500"/>
      <c r="F60" s="500"/>
      <c r="G60" s="496"/>
      <c r="H60" s="496"/>
      <c r="I60" s="493"/>
    </row>
    <row r="61" spans="2:9" ht="27" customHeight="1">
      <c r="B61" s="501" t="s">
        <v>460</v>
      </c>
      <c r="C61" s="500"/>
      <c r="D61" s="500"/>
      <c r="E61" s="500"/>
      <c r="F61" s="500"/>
      <c r="G61" s="496"/>
      <c r="H61" s="496"/>
      <c r="I61" s="493"/>
    </row>
    <row r="62" spans="2:9" ht="12">
      <c r="B62" s="499" t="s">
        <v>129</v>
      </c>
      <c r="C62" s="500"/>
      <c r="D62" s="500"/>
      <c r="E62" s="500"/>
      <c r="F62" s="500"/>
      <c r="G62" s="496"/>
      <c r="H62" s="496"/>
      <c r="I62" s="493"/>
    </row>
    <row r="63" spans="2:9" ht="12">
      <c r="B63" s="498" t="s">
        <v>461</v>
      </c>
      <c r="C63" s="496"/>
      <c r="D63" s="496"/>
      <c r="E63" s="496"/>
      <c r="F63" s="496"/>
      <c r="G63" s="496"/>
      <c r="H63" s="496"/>
      <c r="I63" s="493"/>
    </row>
    <row r="64" spans="2:9" ht="12">
      <c r="B64" s="498"/>
      <c r="C64" s="496"/>
      <c r="D64" s="496"/>
      <c r="E64" s="496"/>
      <c r="F64" s="496"/>
      <c r="G64" s="496"/>
      <c r="H64" s="496"/>
      <c r="I64" s="493"/>
    </row>
    <row r="65" spans="2:9" ht="36" customHeight="1">
      <c r="B65" s="929" t="s">
        <v>657</v>
      </c>
      <c r="C65" s="930"/>
      <c r="D65" s="930"/>
      <c r="E65" s="930"/>
      <c r="F65" s="930"/>
      <c r="G65" s="930"/>
      <c r="H65" s="930"/>
      <c r="I65" s="493"/>
    </row>
    <row r="66" spans="2:9" ht="12">
      <c r="B66" s="499" t="s">
        <v>437</v>
      </c>
      <c r="C66" s="932" t="s">
        <v>444</v>
      </c>
      <c r="D66" s="932"/>
      <c r="E66" s="927" t="s">
        <v>445</v>
      </c>
      <c r="F66" s="928"/>
      <c r="G66" s="496"/>
      <c r="H66" s="496"/>
      <c r="I66" s="493"/>
    </row>
    <row r="67" spans="2:9" ht="12">
      <c r="B67" s="499"/>
      <c r="C67" s="500" t="s">
        <v>438</v>
      </c>
      <c r="D67" s="500" t="s">
        <v>439</v>
      </c>
      <c r="E67" s="500" t="s">
        <v>438</v>
      </c>
      <c r="F67" s="500" t="s">
        <v>439</v>
      </c>
      <c r="G67" s="496"/>
      <c r="H67" s="496"/>
      <c r="I67" s="493"/>
    </row>
    <row r="68" spans="2:9" ht="12">
      <c r="B68" s="499" t="s">
        <v>456</v>
      </c>
      <c r="C68" s="500"/>
      <c r="D68" s="500"/>
      <c r="E68" s="500"/>
      <c r="F68" s="500"/>
      <c r="G68" s="496"/>
      <c r="H68" s="496"/>
      <c r="I68" s="493"/>
    </row>
    <row r="69" spans="2:9" ht="12">
      <c r="B69" s="499" t="s">
        <v>459</v>
      </c>
      <c r="C69" s="500"/>
      <c r="D69" s="500"/>
      <c r="E69" s="500"/>
      <c r="F69" s="500"/>
      <c r="G69" s="496"/>
      <c r="H69" s="496"/>
      <c r="I69" s="493"/>
    </row>
    <row r="70" spans="2:9" ht="12">
      <c r="B70" s="499" t="s">
        <v>453</v>
      </c>
      <c r="C70" s="500"/>
      <c r="D70" s="500"/>
      <c r="E70" s="500"/>
      <c r="F70" s="500"/>
      <c r="G70" s="496"/>
      <c r="H70" s="496"/>
      <c r="I70" s="493"/>
    </row>
    <row r="71" spans="2:9" ht="40.5" customHeight="1">
      <c r="B71" s="501" t="s">
        <v>462</v>
      </c>
      <c r="C71" s="500"/>
      <c r="D71" s="500"/>
      <c r="E71" s="500"/>
      <c r="F71" s="500"/>
      <c r="G71" s="496"/>
      <c r="H71" s="496"/>
      <c r="I71" s="493"/>
    </row>
    <row r="72" spans="2:9" ht="12">
      <c r="B72" s="499" t="s">
        <v>463</v>
      </c>
      <c r="C72" s="500"/>
      <c r="D72" s="500"/>
      <c r="E72" s="500"/>
      <c r="F72" s="500"/>
      <c r="G72" s="496"/>
      <c r="H72" s="496"/>
      <c r="I72" s="493"/>
    </row>
    <row r="73" spans="2:9" ht="12">
      <c r="B73" s="502" t="s">
        <v>464</v>
      </c>
      <c r="C73" s="496"/>
      <c r="D73" s="496"/>
      <c r="E73" s="496"/>
      <c r="F73" s="496"/>
      <c r="G73" s="496"/>
      <c r="H73" s="496"/>
      <c r="I73" s="493"/>
    </row>
    <row r="74" spans="2:9" ht="57.75" customHeight="1">
      <c r="B74" s="929" t="s">
        <v>658</v>
      </c>
      <c r="C74" s="930"/>
      <c r="D74" s="930"/>
      <c r="E74" s="930"/>
      <c r="F74" s="930"/>
      <c r="G74" s="930"/>
      <c r="H74" s="930"/>
      <c r="I74" s="493"/>
    </row>
    <row r="75" spans="2:9" ht="12">
      <c r="B75" s="948" t="s">
        <v>437</v>
      </c>
      <c r="C75" s="954" t="s">
        <v>444</v>
      </c>
      <c r="D75" s="954"/>
      <c r="E75" s="952" t="s">
        <v>445</v>
      </c>
      <c r="F75" s="953"/>
      <c r="G75" s="496"/>
      <c r="H75" s="496"/>
      <c r="I75" s="493"/>
    </row>
    <row r="76" spans="2:9" ht="12">
      <c r="B76" s="949"/>
      <c r="C76" s="500" t="s">
        <v>438</v>
      </c>
      <c r="D76" s="500" t="s">
        <v>439</v>
      </c>
      <c r="E76" s="500" t="s">
        <v>438</v>
      </c>
      <c r="F76" s="500" t="s">
        <v>439</v>
      </c>
      <c r="G76" s="496"/>
      <c r="H76" s="496"/>
      <c r="I76" s="493"/>
    </row>
    <row r="77" spans="2:9" ht="12">
      <c r="B77" s="499" t="s">
        <v>465</v>
      </c>
      <c r="C77" s="500"/>
      <c r="D77" s="500"/>
      <c r="E77" s="500"/>
      <c r="F77" s="500"/>
      <c r="G77" s="496"/>
      <c r="H77" s="496"/>
      <c r="I77" s="493"/>
    </row>
    <row r="78" spans="2:9" ht="12">
      <c r="B78" s="799" t="s">
        <v>857</v>
      </c>
      <c r="C78" s="500"/>
      <c r="D78" s="500"/>
      <c r="E78" s="500"/>
      <c r="F78" s="500"/>
      <c r="G78" s="496"/>
      <c r="H78" s="496"/>
      <c r="I78" s="493"/>
    </row>
    <row r="79" spans="2:9" ht="12">
      <c r="B79" s="499" t="s">
        <v>466</v>
      </c>
      <c r="C79" s="500"/>
      <c r="D79" s="500"/>
      <c r="E79" s="500"/>
      <c r="F79" s="500"/>
      <c r="G79" s="496"/>
      <c r="H79" s="496"/>
      <c r="I79" s="493"/>
    </row>
    <row r="80" spans="2:9" ht="12">
      <c r="B80" s="499" t="s">
        <v>467</v>
      </c>
      <c r="C80" s="500"/>
      <c r="D80" s="500"/>
      <c r="E80" s="500"/>
      <c r="F80" s="500"/>
      <c r="G80" s="496"/>
      <c r="H80" s="496"/>
      <c r="I80" s="493"/>
    </row>
    <row r="81" spans="2:9" ht="24">
      <c r="B81" s="799" t="s">
        <v>808</v>
      </c>
      <c r="C81" s="500"/>
      <c r="D81" s="500"/>
      <c r="E81" s="500"/>
      <c r="F81" s="500"/>
      <c r="G81" s="496"/>
      <c r="H81" s="496"/>
      <c r="I81" s="493"/>
    </row>
    <row r="82" spans="2:9" ht="12">
      <c r="B82" s="499" t="s">
        <v>468</v>
      </c>
      <c r="C82" s="500"/>
      <c r="D82" s="500"/>
      <c r="E82" s="500"/>
      <c r="F82" s="500"/>
      <c r="G82" s="496"/>
      <c r="H82" s="496"/>
      <c r="I82" s="493"/>
    </row>
    <row r="83" spans="2:9" ht="24">
      <c r="B83" s="501" t="s">
        <v>469</v>
      </c>
      <c r="C83" s="500"/>
      <c r="D83" s="500"/>
      <c r="E83" s="500"/>
      <c r="F83" s="500"/>
      <c r="G83" s="496"/>
      <c r="H83" s="496"/>
      <c r="I83" s="493"/>
    </row>
    <row r="84" spans="2:9" ht="12">
      <c r="B84" s="499" t="s">
        <v>129</v>
      </c>
      <c r="C84" s="500"/>
      <c r="D84" s="500"/>
      <c r="E84" s="500"/>
      <c r="F84" s="500"/>
      <c r="G84" s="496"/>
      <c r="H84" s="496"/>
      <c r="I84" s="493"/>
    </row>
    <row r="85" spans="2:9" ht="12">
      <c r="B85" s="498"/>
      <c r="C85" s="496"/>
      <c r="D85" s="496"/>
      <c r="E85" s="496"/>
      <c r="F85" s="496"/>
      <c r="G85" s="496"/>
      <c r="H85" s="496"/>
      <c r="I85" s="493"/>
    </row>
    <row r="86" spans="2:9" ht="49.5" customHeight="1">
      <c r="B86" s="929" t="s">
        <v>659</v>
      </c>
      <c r="C86" s="930"/>
      <c r="D86" s="930"/>
      <c r="E86" s="930"/>
      <c r="F86" s="930"/>
      <c r="G86" s="930"/>
      <c r="H86" s="930"/>
      <c r="I86" s="790" t="s">
        <v>956</v>
      </c>
    </row>
    <row r="87" spans="2:9" ht="12">
      <c r="B87" s="498"/>
      <c r="C87" s="496"/>
      <c r="D87" s="496"/>
      <c r="E87" s="496"/>
      <c r="F87" s="496"/>
      <c r="G87" s="496"/>
      <c r="H87" s="496"/>
      <c r="I87" s="493"/>
    </row>
    <row r="88" spans="2:9" ht="64.5" customHeight="1">
      <c r="B88" s="929" t="s">
        <v>870</v>
      </c>
      <c r="C88" s="930"/>
      <c r="D88" s="930"/>
      <c r="E88" s="930"/>
      <c r="F88" s="930"/>
      <c r="G88" s="930"/>
      <c r="H88" s="930"/>
      <c r="I88" s="790" t="s">
        <v>957</v>
      </c>
    </row>
    <row r="89" spans="2:9" ht="12">
      <c r="B89" s="950" t="s">
        <v>437</v>
      </c>
      <c r="C89" s="932" t="s">
        <v>444</v>
      </c>
      <c r="D89" s="932"/>
      <c r="E89" s="927" t="s">
        <v>445</v>
      </c>
      <c r="F89" s="928"/>
      <c r="G89" s="496"/>
      <c r="H89" s="496"/>
      <c r="I89" s="493"/>
    </row>
    <row r="90" spans="2:9" ht="12">
      <c r="B90" s="951"/>
      <c r="C90" s="772" t="s">
        <v>438</v>
      </c>
      <c r="D90" s="772" t="s">
        <v>439</v>
      </c>
      <c r="E90" s="772" t="s">
        <v>438</v>
      </c>
      <c r="F90" s="772" t="s">
        <v>439</v>
      </c>
      <c r="G90" s="496"/>
      <c r="H90" s="496"/>
      <c r="I90" s="493"/>
    </row>
    <row r="91" spans="2:9" ht="24">
      <c r="B91" s="775" t="s">
        <v>470</v>
      </c>
      <c r="C91" s="772"/>
      <c r="D91" s="772"/>
      <c r="E91" s="772"/>
      <c r="F91" s="772"/>
      <c r="G91" s="496"/>
      <c r="H91" s="496"/>
      <c r="I91" s="493"/>
    </row>
    <row r="92" spans="2:9" ht="12">
      <c r="B92" s="775" t="s">
        <v>471</v>
      </c>
      <c r="C92" s="772"/>
      <c r="D92" s="772"/>
      <c r="E92" s="772"/>
      <c r="F92" s="772"/>
      <c r="G92" s="496"/>
      <c r="H92" s="496"/>
      <c r="I92" s="493"/>
    </row>
    <row r="93" spans="2:9" ht="12">
      <c r="B93" s="775" t="s">
        <v>383</v>
      </c>
      <c r="C93" s="772"/>
      <c r="D93" s="772"/>
      <c r="E93" s="772"/>
      <c r="F93" s="772"/>
      <c r="G93" s="496"/>
      <c r="H93" s="496"/>
      <c r="I93" s="493"/>
    </row>
    <row r="94" spans="2:9" ht="12">
      <c r="B94" s="775" t="s">
        <v>453</v>
      </c>
      <c r="C94" s="772"/>
      <c r="D94" s="772"/>
      <c r="E94" s="772"/>
      <c r="F94" s="772"/>
      <c r="G94" s="496"/>
      <c r="H94" s="496"/>
      <c r="I94" s="493"/>
    </row>
    <row r="95" spans="2:9" ht="24">
      <c r="B95" s="775" t="s">
        <v>472</v>
      </c>
      <c r="C95" s="772"/>
      <c r="D95" s="772"/>
      <c r="E95" s="772"/>
      <c r="F95" s="772"/>
      <c r="G95" s="496"/>
      <c r="H95" s="496"/>
      <c r="I95" s="493"/>
    </row>
    <row r="96" spans="2:9" ht="12">
      <c r="B96" s="773" t="s">
        <v>129</v>
      </c>
      <c r="C96" s="772"/>
      <c r="D96" s="772"/>
      <c r="E96" s="772"/>
      <c r="F96" s="772"/>
      <c r="G96" s="496"/>
      <c r="H96" s="496"/>
      <c r="I96" s="493"/>
    </row>
    <row r="97" spans="2:9" ht="12">
      <c r="B97" s="498"/>
      <c r="C97" s="496"/>
      <c r="D97" s="496"/>
      <c r="E97" s="496"/>
      <c r="F97" s="496"/>
      <c r="G97" s="496"/>
      <c r="H97" s="496"/>
      <c r="I97" s="493"/>
    </row>
    <row r="98" spans="2:9" ht="54" customHeight="1">
      <c r="B98" s="929" t="s">
        <v>660</v>
      </c>
      <c r="C98" s="930"/>
      <c r="D98" s="930"/>
      <c r="E98" s="930"/>
      <c r="F98" s="930"/>
      <c r="G98" s="930"/>
      <c r="H98" s="930"/>
      <c r="I98" s="493"/>
    </row>
    <row r="99" spans="2:9" ht="12">
      <c r="B99" s="950" t="s">
        <v>437</v>
      </c>
      <c r="C99" s="927" t="s">
        <v>444</v>
      </c>
      <c r="D99" s="928"/>
      <c r="E99" s="927" t="s">
        <v>445</v>
      </c>
      <c r="F99" s="928"/>
      <c r="G99" s="496"/>
      <c r="H99" s="496"/>
      <c r="I99" s="493"/>
    </row>
    <row r="100" spans="2:9" ht="12">
      <c r="B100" s="951"/>
      <c r="C100" s="500" t="s">
        <v>438</v>
      </c>
      <c r="D100" s="500" t="s">
        <v>439</v>
      </c>
      <c r="E100" s="500" t="s">
        <v>438</v>
      </c>
      <c r="F100" s="500" t="s">
        <v>439</v>
      </c>
      <c r="G100" s="496"/>
      <c r="H100" s="496"/>
      <c r="I100" s="493"/>
    </row>
    <row r="101" spans="2:9" ht="12">
      <c r="B101" s="499" t="s">
        <v>473</v>
      </c>
      <c r="C101" s="500"/>
      <c r="D101" s="500"/>
      <c r="E101" s="500"/>
      <c r="F101" s="500"/>
      <c r="G101" s="496"/>
      <c r="H101" s="496"/>
      <c r="I101" s="493"/>
    </row>
    <row r="102" spans="2:9" ht="12">
      <c r="B102" s="499" t="s">
        <v>474</v>
      </c>
      <c r="C102" s="500"/>
      <c r="D102" s="500"/>
      <c r="E102" s="500"/>
      <c r="F102" s="500"/>
      <c r="G102" s="496"/>
      <c r="H102" s="496"/>
      <c r="I102" s="493"/>
    </row>
    <row r="103" spans="2:9" ht="12">
      <c r="B103" s="499" t="s">
        <v>475</v>
      </c>
      <c r="C103" s="500"/>
      <c r="D103" s="500"/>
      <c r="E103" s="500"/>
      <c r="F103" s="500"/>
      <c r="G103" s="496"/>
      <c r="H103" s="496"/>
      <c r="I103" s="493"/>
    </row>
    <row r="104" spans="2:9" ht="12">
      <c r="B104" s="499" t="s">
        <v>476</v>
      </c>
      <c r="C104" s="500"/>
      <c r="D104" s="500"/>
      <c r="E104" s="500"/>
      <c r="F104" s="500"/>
      <c r="G104" s="496"/>
      <c r="H104" s="496"/>
      <c r="I104" s="493"/>
    </row>
    <row r="105" spans="2:9" ht="12">
      <c r="B105" s="499" t="s">
        <v>453</v>
      </c>
      <c r="C105" s="500"/>
      <c r="D105" s="500"/>
      <c r="E105" s="500"/>
      <c r="F105" s="500"/>
      <c r="G105" s="496"/>
      <c r="H105" s="496"/>
      <c r="I105" s="493"/>
    </row>
    <row r="106" spans="2:9" ht="12">
      <c r="B106" s="499" t="s">
        <v>477</v>
      </c>
      <c r="C106" s="500"/>
      <c r="D106" s="500"/>
      <c r="E106" s="500"/>
      <c r="F106" s="500"/>
      <c r="G106" s="496"/>
      <c r="H106" s="496"/>
      <c r="I106" s="493"/>
    </row>
    <row r="107" spans="2:9" ht="12">
      <c r="B107" s="499" t="s">
        <v>129</v>
      </c>
      <c r="C107" s="500"/>
      <c r="D107" s="500"/>
      <c r="E107" s="500"/>
      <c r="F107" s="500"/>
      <c r="G107" s="496"/>
      <c r="H107" s="496"/>
      <c r="I107" s="493"/>
    </row>
    <row r="108" spans="2:9" ht="12">
      <c r="B108" s="498"/>
      <c r="C108" s="496"/>
      <c r="D108" s="496"/>
      <c r="E108" s="496"/>
      <c r="F108" s="496"/>
      <c r="G108" s="496"/>
      <c r="H108" s="496"/>
      <c r="I108" s="493"/>
    </row>
    <row r="109" spans="2:9" ht="38.25" customHeight="1">
      <c r="B109" s="929" t="s">
        <v>661</v>
      </c>
      <c r="C109" s="930"/>
      <c r="D109" s="930"/>
      <c r="E109" s="930"/>
      <c r="F109" s="930"/>
      <c r="G109" s="930"/>
      <c r="H109" s="930"/>
      <c r="I109" s="493" t="s">
        <v>478</v>
      </c>
    </row>
    <row r="110" spans="2:9" ht="12">
      <c r="B110" s="948" t="s">
        <v>437</v>
      </c>
      <c r="C110" s="955" t="s">
        <v>444</v>
      </c>
      <c r="D110" s="956"/>
      <c r="E110" s="955" t="s">
        <v>445</v>
      </c>
      <c r="F110" s="956"/>
      <c r="G110" s="496"/>
      <c r="H110" s="496"/>
      <c r="I110" s="493"/>
    </row>
    <row r="111" spans="2:9" ht="12">
      <c r="B111" s="949"/>
      <c r="C111" s="500" t="s">
        <v>438</v>
      </c>
      <c r="D111" s="500" t="s">
        <v>439</v>
      </c>
      <c r="E111" s="500" t="s">
        <v>438</v>
      </c>
      <c r="F111" s="500" t="s">
        <v>439</v>
      </c>
      <c r="G111" s="496"/>
      <c r="H111" s="496"/>
      <c r="I111" s="493"/>
    </row>
    <row r="112" spans="2:9" ht="12">
      <c r="B112" s="499" t="s">
        <v>379</v>
      </c>
      <c r="C112" s="500"/>
      <c r="D112" s="500"/>
      <c r="E112" s="500"/>
      <c r="F112" s="500"/>
      <c r="G112" s="496"/>
      <c r="H112" s="496"/>
      <c r="I112" s="493"/>
    </row>
    <row r="113" spans="2:9" ht="12">
      <c r="B113" s="499" t="s">
        <v>479</v>
      </c>
      <c r="C113" s="500"/>
      <c r="D113" s="500"/>
      <c r="E113" s="500"/>
      <c r="F113" s="500"/>
      <c r="G113" s="496"/>
      <c r="H113" s="496"/>
      <c r="I113" s="493"/>
    </row>
    <row r="114" spans="2:9" ht="12">
      <c r="B114" s="499" t="s">
        <v>480</v>
      </c>
      <c r="C114" s="500"/>
      <c r="D114" s="500"/>
      <c r="E114" s="500"/>
      <c r="F114" s="500"/>
      <c r="G114" s="496"/>
      <c r="H114" s="496"/>
      <c r="I114" s="493"/>
    </row>
    <row r="115" spans="2:9" ht="12">
      <c r="B115" s="499" t="s">
        <v>481</v>
      </c>
      <c r="C115" s="500"/>
      <c r="D115" s="500"/>
      <c r="E115" s="500"/>
      <c r="F115" s="500"/>
      <c r="G115" s="496"/>
      <c r="H115" s="496"/>
      <c r="I115" s="493"/>
    </row>
    <row r="116" spans="2:9" ht="12">
      <c r="B116" s="499" t="s">
        <v>482</v>
      </c>
      <c r="C116" s="500"/>
      <c r="D116" s="500"/>
      <c r="E116" s="500"/>
      <c r="F116" s="500"/>
      <c r="G116" s="496"/>
      <c r="H116" s="496"/>
      <c r="I116" s="493"/>
    </row>
    <row r="117" spans="2:9" ht="12">
      <c r="B117" s="499" t="s">
        <v>483</v>
      </c>
      <c r="C117" s="500"/>
      <c r="D117" s="500"/>
      <c r="E117" s="500"/>
      <c r="F117" s="500"/>
      <c r="G117" s="496"/>
      <c r="H117" s="496"/>
      <c r="I117" s="493"/>
    </row>
    <row r="118" spans="2:9" ht="12">
      <c r="B118" s="499" t="s">
        <v>383</v>
      </c>
      <c r="C118" s="500"/>
      <c r="D118" s="500"/>
      <c r="E118" s="500"/>
      <c r="F118" s="500"/>
      <c r="G118" s="496"/>
      <c r="H118" s="496"/>
      <c r="I118" s="493"/>
    </row>
    <row r="119" spans="2:9" ht="12">
      <c r="B119" s="499" t="s">
        <v>453</v>
      </c>
      <c r="C119" s="500"/>
      <c r="D119" s="500"/>
      <c r="E119" s="500"/>
      <c r="F119" s="500"/>
      <c r="G119" s="496"/>
      <c r="H119" s="496"/>
      <c r="I119" s="493"/>
    </row>
    <row r="120" spans="2:9" ht="12">
      <c r="B120" s="499" t="s">
        <v>484</v>
      </c>
      <c r="C120" s="500"/>
      <c r="D120" s="500"/>
      <c r="E120" s="500"/>
      <c r="F120" s="500"/>
      <c r="G120" s="496"/>
      <c r="H120" s="496"/>
      <c r="I120" s="493"/>
    </row>
    <row r="121" spans="2:9" ht="12">
      <c r="B121" s="499" t="s">
        <v>485</v>
      </c>
      <c r="C121" s="500"/>
      <c r="D121" s="500"/>
      <c r="E121" s="500"/>
      <c r="F121" s="500"/>
      <c r="G121" s="496"/>
      <c r="H121" s="496"/>
      <c r="I121" s="493"/>
    </row>
    <row r="122" spans="2:9" ht="12">
      <c r="B122" s="498"/>
      <c r="C122" s="496"/>
      <c r="D122" s="496"/>
      <c r="E122" s="496"/>
      <c r="F122" s="496"/>
      <c r="G122" s="496"/>
      <c r="H122" s="496"/>
      <c r="I122" s="493"/>
    </row>
    <row r="123" spans="2:9" ht="216" customHeight="1">
      <c r="B123" s="929" t="s">
        <v>662</v>
      </c>
      <c r="C123" s="930"/>
      <c r="D123" s="930"/>
      <c r="E123" s="930"/>
      <c r="F123" s="930"/>
      <c r="G123" s="930"/>
      <c r="H123" s="930"/>
      <c r="I123" s="797" t="s">
        <v>958</v>
      </c>
    </row>
    <row r="124" spans="2:9" ht="12">
      <c r="B124" s="810" t="s">
        <v>809</v>
      </c>
      <c r="C124" s="800" t="s">
        <v>438</v>
      </c>
      <c r="D124" s="800" t="s">
        <v>439</v>
      </c>
      <c r="E124" s="767"/>
      <c r="F124" s="767"/>
      <c r="G124" s="767"/>
      <c r="H124" s="767"/>
      <c r="I124" s="494"/>
    </row>
    <row r="125" spans="2:9" ht="12">
      <c r="B125" s="810" t="s">
        <v>810</v>
      </c>
      <c r="C125" s="801"/>
      <c r="D125" s="801"/>
      <c r="E125" s="767"/>
      <c r="F125" s="767"/>
      <c r="G125" s="767"/>
      <c r="H125" s="767"/>
      <c r="I125" s="494"/>
    </row>
    <row r="126" spans="2:9" ht="12">
      <c r="B126" s="810" t="s">
        <v>811</v>
      </c>
      <c r="C126" s="801"/>
      <c r="D126" s="801"/>
      <c r="E126" s="767"/>
      <c r="F126" s="767"/>
      <c r="G126" s="767"/>
      <c r="H126" s="767"/>
      <c r="I126" s="494"/>
    </row>
    <row r="127" spans="2:9" ht="12">
      <c r="B127" s="810" t="s">
        <v>812</v>
      </c>
      <c r="C127" s="801"/>
      <c r="D127" s="801"/>
      <c r="E127" s="767"/>
      <c r="F127" s="767"/>
      <c r="G127" s="767"/>
      <c r="H127" s="767"/>
      <c r="I127" s="494"/>
    </row>
    <row r="128" spans="2:9" ht="12">
      <c r="B128" s="810" t="s">
        <v>813</v>
      </c>
      <c r="C128" s="801"/>
      <c r="D128" s="801"/>
      <c r="E128" s="767"/>
      <c r="F128" s="767"/>
      <c r="G128" s="767"/>
      <c r="H128" s="767"/>
      <c r="I128" s="494"/>
    </row>
    <row r="129" spans="2:9" ht="12">
      <c r="B129" s="810" t="s">
        <v>814</v>
      </c>
      <c r="C129" s="801"/>
      <c r="D129" s="801"/>
      <c r="E129" s="767"/>
      <c r="F129" s="767"/>
      <c r="G129" s="767"/>
      <c r="H129" s="767"/>
      <c r="I129" s="494"/>
    </row>
    <row r="130" spans="2:9" ht="12">
      <c r="B130" s="810" t="s">
        <v>383</v>
      </c>
      <c r="C130" s="801"/>
      <c r="D130" s="801"/>
      <c r="E130" s="767"/>
      <c r="F130" s="767"/>
      <c r="G130" s="767"/>
      <c r="H130" s="767"/>
      <c r="I130" s="494"/>
    </row>
    <row r="131" spans="2:9" ht="12">
      <c r="B131" s="810" t="s">
        <v>815</v>
      </c>
      <c r="C131" s="801"/>
      <c r="D131" s="801"/>
      <c r="E131" s="767"/>
      <c r="F131" s="767"/>
      <c r="G131" s="767"/>
      <c r="H131" s="767"/>
      <c r="I131" s="494"/>
    </row>
    <row r="132" spans="2:9" ht="12">
      <c r="B132" s="498"/>
      <c r="C132" s="496"/>
      <c r="D132" s="496"/>
      <c r="E132" s="496"/>
      <c r="F132" s="496"/>
      <c r="G132" s="496"/>
      <c r="H132" s="496"/>
      <c r="I132" s="493"/>
    </row>
    <row r="133" spans="2:9" ht="113.25" customHeight="1">
      <c r="B133" s="929" t="s">
        <v>663</v>
      </c>
      <c r="C133" s="930"/>
      <c r="D133" s="930"/>
      <c r="E133" s="930"/>
      <c r="F133" s="930"/>
      <c r="G133" s="930"/>
      <c r="H133" s="930"/>
      <c r="I133" s="790" t="s">
        <v>959</v>
      </c>
    </row>
    <row r="134" spans="2:9" ht="12">
      <c r="B134" s="498"/>
      <c r="C134" s="496"/>
      <c r="D134" s="496"/>
      <c r="E134" s="496"/>
      <c r="F134" s="496"/>
      <c r="G134" s="496"/>
      <c r="H134" s="496"/>
      <c r="I134" s="493"/>
    </row>
    <row r="135" spans="2:9" ht="39.75" customHeight="1">
      <c r="B135" s="929" t="s">
        <v>664</v>
      </c>
      <c r="C135" s="930"/>
      <c r="D135" s="930"/>
      <c r="E135" s="930"/>
      <c r="F135" s="930"/>
      <c r="G135" s="930"/>
      <c r="H135" s="930"/>
      <c r="I135" s="493"/>
    </row>
    <row r="136" spans="2:9" ht="12">
      <c r="B136" s="498"/>
      <c r="C136" s="496"/>
      <c r="D136" s="496"/>
      <c r="E136" s="496"/>
      <c r="F136" s="496"/>
      <c r="G136" s="496"/>
      <c r="H136" s="496"/>
      <c r="I136" s="493"/>
    </row>
    <row r="137" spans="2:9" ht="12">
      <c r="B137" s="931" t="s">
        <v>437</v>
      </c>
      <c r="C137" s="927" t="s">
        <v>444</v>
      </c>
      <c r="D137" s="928"/>
      <c r="E137" s="927" t="s">
        <v>445</v>
      </c>
      <c r="F137" s="928"/>
      <c r="G137" s="496"/>
      <c r="H137" s="496"/>
      <c r="I137" s="493"/>
    </row>
    <row r="138" spans="2:9" ht="12">
      <c r="B138" s="931"/>
      <c r="C138" s="500" t="s">
        <v>438</v>
      </c>
      <c r="D138" s="500" t="s">
        <v>439</v>
      </c>
      <c r="E138" s="500" t="s">
        <v>438</v>
      </c>
      <c r="F138" s="500" t="s">
        <v>439</v>
      </c>
      <c r="G138" s="496"/>
      <c r="H138" s="496"/>
      <c r="I138" s="493"/>
    </row>
    <row r="139" spans="2:9" ht="12">
      <c r="B139" s="499" t="s">
        <v>486</v>
      </c>
      <c r="C139" s="500"/>
      <c r="D139" s="500"/>
      <c r="E139" s="500"/>
      <c r="F139" s="500"/>
      <c r="G139" s="496"/>
      <c r="H139" s="496"/>
      <c r="I139" s="493"/>
    </row>
    <row r="140" spans="2:9" ht="12">
      <c r="B140" s="499" t="s">
        <v>487</v>
      </c>
      <c r="C140" s="500"/>
      <c r="D140" s="500"/>
      <c r="E140" s="500"/>
      <c r="F140" s="500"/>
      <c r="G140" s="496"/>
      <c r="H140" s="496"/>
      <c r="I140" s="493"/>
    </row>
    <row r="141" spans="2:9" ht="12">
      <c r="B141" s="499" t="s">
        <v>488</v>
      </c>
      <c r="C141" s="500"/>
      <c r="D141" s="500"/>
      <c r="E141" s="500"/>
      <c r="F141" s="500"/>
      <c r="G141" s="496"/>
      <c r="H141" s="496"/>
      <c r="I141" s="493"/>
    </row>
    <row r="142" spans="2:9" ht="12">
      <c r="B142" s="499" t="s">
        <v>453</v>
      </c>
      <c r="C142" s="500"/>
      <c r="D142" s="500"/>
      <c r="E142" s="500"/>
      <c r="F142" s="500"/>
      <c r="G142" s="496"/>
      <c r="H142" s="496"/>
      <c r="I142" s="493"/>
    </row>
    <row r="143" spans="2:9" ht="12">
      <c r="B143" s="499" t="s">
        <v>489</v>
      </c>
      <c r="C143" s="500"/>
      <c r="D143" s="500"/>
      <c r="E143" s="500"/>
      <c r="F143" s="500"/>
      <c r="G143" s="496"/>
      <c r="H143" s="496"/>
      <c r="I143" s="493"/>
    </row>
    <row r="144" spans="2:9" ht="12">
      <c r="B144" s="499" t="s">
        <v>129</v>
      </c>
      <c r="C144" s="500"/>
      <c r="D144" s="500"/>
      <c r="E144" s="500"/>
      <c r="F144" s="500"/>
      <c r="G144" s="496"/>
      <c r="H144" s="496"/>
      <c r="I144" s="493"/>
    </row>
    <row r="145" spans="2:9" ht="12">
      <c r="B145" s="498"/>
      <c r="C145" s="496"/>
      <c r="D145" s="496"/>
      <c r="E145" s="496"/>
      <c r="F145" s="496"/>
      <c r="G145" s="496"/>
      <c r="H145" s="496"/>
      <c r="I145" s="493"/>
    </row>
    <row r="146" spans="2:9" ht="59.25" customHeight="1">
      <c r="B146" s="929" t="s">
        <v>665</v>
      </c>
      <c r="C146" s="930"/>
      <c r="D146" s="930"/>
      <c r="E146" s="930"/>
      <c r="F146" s="930"/>
      <c r="G146" s="930"/>
      <c r="H146" s="930"/>
      <c r="I146" s="493"/>
    </row>
    <row r="147" spans="2:9" ht="12">
      <c r="B147" s="498"/>
      <c r="C147" s="496"/>
      <c r="D147" s="496"/>
      <c r="E147" s="496"/>
      <c r="F147" s="496"/>
      <c r="G147" s="496"/>
      <c r="H147" s="496"/>
      <c r="I147" s="493"/>
    </row>
    <row r="148" spans="2:9" ht="39.75" customHeight="1">
      <c r="B148" s="524" t="s">
        <v>666</v>
      </c>
      <c r="C148" s="768"/>
      <c r="D148" s="768"/>
      <c r="E148" s="768"/>
      <c r="F148" s="768"/>
      <c r="G148" s="768"/>
      <c r="H148" s="768"/>
      <c r="I148" s="790" t="s">
        <v>960</v>
      </c>
    </row>
    <row r="149" spans="2:9" ht="12">
      <c r="B149" s="931" t="s">
        <v>437</v>
      </c>
      <c r="C149" s="927" t="s">
        <v>444</v>
      </c>
      <c r="D149" s="928"/>
      <c r="E149" s="927" t="s">
        <v>445</v>
      </c>
      <c r="F149" s="928"/>
      <c r="G149" s="496"/>
      <c r="H149" s="496"/>
      <c r="I149" s="493"/>
    </row>
    <row r="150" spans="2:9" ht="12">
      <c r="B150" s="931"/>
      <c r="C150" s="500" t="s">
        <v>438</v>
      </c>
      <c r="D150" s="500" t="s">
        <v>439</v>
      </c>
      <c r="E150" s="500" t="s">
        <v>438</v>
      </c>
      <c r="F150" s="500" t="s">
        <v>439</v>
      </c>
      <c r="G150" s="496"/>
      <c r="H150" s="496"/>
      <c r="I150" s="493"/>
    </row>
    <row r="151" spans="2:9" ht="12">
      <c r="B151" s="499" t="s">
        <v>490</v>
      </c>
      <c r="C151" s="500"/>
      <c r="D151" s="500"/>
      <c r="E151" s="500"/>
      <c r="F151" s="500"/>
      <c r="G151" s="496"/>
      <c r="H151" s="496"/>
      <c r="I151" s="493"/>
    </row>
    <row r="152" spans="2:9" ht="12">
      <c r="B152" s="499" t="s">
        <v>491</v>
      </c>
      <c r="C152" s="500"/>
      <c r="D152" s="500"/>
      <c r="E152" s="500"/>
      <c r="F152" s="500"/>
      <c r="G152" s="496"/>
      <c r="H152" s="496"/>
      <c r="I152" s="493"/>
    </row>
    <row r="153" spans="2:9" ht="12">
      <c r="B153" s="499" t="s">
        <v>492</v>
      </c>
      <c r="C153" s="500"/>
      <c r="D153" s="500"/>
      <c r="E153" s="500"/>
      <c r="F153" s="500"/>
      <c r="G153" s="496"/>
      <c r="H153" s="496"/>
      <c r="I153" s="493"/>
    </row>
    <row r="154" spans="2:9" ht="12">
      <c r="B154" s="499" t="s">
        <v>383</v>
      </c>
      <c r="C154" s="500"/>
      <c r="D154" s="500"/>
      <c r="E154" s="500"/>
      <c r="F154" s="500"/>
      <c r="G154" s="496"/>
      <c r="H154" s="496"/>
      <c r="I154" s="493"/>
    </row>
    <row r="155" spans="2:9" ht="12">
      <c r="B155" s="499" t="s">
        <v>453</v>
      </c>
      <c r="C155" s="500"/>
      <c r="D155" s="500"/>
      <c r="E155" s="500"/>
      <c r="F155" s="500"/>
      <c r="G155" s="496"/>
      <c r="H155" s="496"/>
      <c r="I155" s="493"/>
    </row>
    <row r="156" spans="2:9" ht="24">
      <c r="B156" s="501" t="s">
        <v>493</v>
      </c>
      <c r="C156" s="500"/>
      <c r="D156" s="500"/>
      <c r="E156" s="500"/>
      <c r="F156" s="500"/>
      <c r="G156" s="496"/>
      <c r="H156" s="496"/>
      <c r="I156" s="493"/>
    </row>
    <row r="157" spans="2:9" ht="12">
      <c r="B157" s="499" t="s">
        <v>129</v>
      </c>
      <c r="C157" s="500"/>
      <c r="D157" s="500"/>
      <c r="E157" s="500"/>
      <c r="F157" s="500"/>
      <c r="G157" s="496"/>
      <c r="H157" s="496"/>
      <c r="I157" s="493"/>
    </row>
    <row r="158" spans="2:9" ht="12">
      <c r="B158" s="498"/>
      <c r="C158" s="496"/>
      <c r="D158" s="496"/>
      <c r="E158" s="496"/>
      <c r="F158" s="496"/>
      <c r="G158" s="496"/>
      <c r="H158" s="496"/>
      <c r="I158" s="493"/>
    </row>
    <row r="159" spans="2:9" ht="12">
      <c r="B159" s="802" t="s">
        <v>816</v>
      </c>
      <c r="C159" s="496"/>
      <c r="D159" s="496"/>
      <c r="E159" s="496"/>
      <c r="F159" s="496"/>
      <c r="G159" s="496"/>
      <c r="H159" s="496"/>
      <c r="I159" s="790" t="s">
        <v>961</v>
      </c>
    </row>
    <row r="160" spans="2:9" ht="103.5" customHeight="1">
      <c r="B160" s="925" t="s">
        <v>962</v>
      </c>
      <c r="C160" s="926"/>
      <c r="D160" s="926"/>
      <c r="E160" s="926"/>
      <c r="F160" s="926"/>
      <c r="G160" s="926"/>
      <c r="H160" s="496"/>
      <c r="I160" s="493"/>
    </row>
    <row r="161" spans="2:9" ht="12">
      <c r="B161" s="498"/>
      <c r="C161" s="496"/>
      <c r="D161" s="496"/>
      <c r="E161" s="496"/>
      <c r="F161" s="496"/>
      <c r="G161" s="496"/>
      <c r="H161" s="496"/>
      <c r="I161" s="493"/>
    </row>
    <row r="162" spans="2:9" ht="37.5" customHeight="1">
      <c r="B162" s="929" t="s">
        <v>825</v>
      </c>
      <c r="C162" s="930"/>
      <c r="D162" s="930"/>
      <c r="E162" s="930"/>
      <c r="F162" s="930"/>
      <c r="G162" s="930"/>
      <c r="H162" s="930"/>
      <c r="I162" s="790" t="s">
        <v>963</v>
      </c>
    </row>
    <row r="163" spans="2:9" ht="12">
      <c r="B163" s="931" t="s">
        <v>437</v>
      </c>
      <c r="C163" s="927" t="s">
        <v>444</v>
      </c>
      <c r="D163" s="928"/>
      <c r="E163" s="927" t="s">
        <v>445</v>
      </c>
      <c r="F163" s="928"/>
      <c r="G163" s="496"/>
      <c r="H163" s="496"/>
      <c r="I163" s="493"/>
    </row>
    <row r="164" spans="2:9" ht="12">
      <c r="B164" s="931"/>
      <c r="C164" s="500" t="s">
        <v>438</v>
      </c>
      <c r="D164" s="500" t="s">
        <v>439</v>
      </c>
      <c r="E164" s="500" t="s">
        <v>438</v>
      </c>
      <c r="F164" s="500" t="s">
        <v>439</v>
      </c>
      <c r="G164" s="496"/>
      <c r="H164" s="496"/>
      <c r="I164" s="493"/>
    </row>
    <row r="165" spans="2:9" ht="12">
      <c r="B165" s="499" t="s">
        <v>256</v>
      </c>
      <c r="C165" s="500"/>
      <c r="D165" s="500"/>
      <c r="E165" s="500"/>
      <c r="F165" s="500"/>
      <c r="G165" s="496"/>
      <c r="H165" s="496"/>
      <c r="I165" s="493"/>
    </row>
    <row r="166" spans="2:9" ht="12">
      <c r="B166" s="803" t="s">
        <v>494</v>
      </c>
      <c r="C166" s="500"/>
      <c r="D166" s="500"/>
      <c r="E166" s="500"/>
      <c r="F166" s="500"/>
      <c r="G166" s="496"/>
      <c r="H166" s="496"/>
      <c r="I166" s="493"/>
    </row>
    <row r="167" spans="2:9" ht="12">
      <c r="B167" s="499" t="s">
        <v>129</v>
      </c>
      <c r="C167" s="500"/>
      <c r="D167" s="500"/>
      <c r="E167" s="500"/>
      <c r="F167" s="500"/>
      <c r="G167" s="496"/>
      <c r="H167" s="496"/>
      <c r="I167" s="493"/>
    </row>
    <row r="168" spans="2:9" ht="12">
      <c r="B168" s="498" t="s">
        <v>495</v>
      </c>
      <c r="C168" s="496"/>
      <c r="D168" s="496"/>
      <c r="E168" s="496"/>
      <c r="F168" s="496"/>
      <c r="G168" s="496"/>
      <c r="H168" s="496"/>
      <c r="I168" s="493"/>
    </row>
    <row r="169" spans="2:9" ht="12">
      <c r="B169" s="498"/>
      <c r="C169" s="496"/>
      <c r="D169" s="496"/>
      <c r="E169" s="496"/>
      <c r="F169" s="496"/>
      <c r="G169" s="496"/>
      <c r="H169" s="496"/>
      <c r="I169" s="493"/>
    </row>
    <row r="170" spans="2:9" ht="39" customHeight="1">
      <c r="B170" s="524" t="s">
        <v>826</v>
      </c>
      <c r="C170" s="496"/>
      <c r="D170" s="496"/>
      <c r="E170" s="496"/>
      <c r="F170" s="496"/>
      <c r="G170" s="496"/>
      <c r="H170" s="496"/>
      <c r="I170" s="790" t="s">
        <v>963</v>
      </c>
    </row>
    <row r="171" spans="2:9" ht="12">
      <c r="B171" s="931" t="s">
        <v>437</v>
      </c>
      <c r="C171" s="927" t="s">
        <v>444</v>
      </c>
      <c r="D171" s="928"/>
      <c r="E171" s="927" t="s">
        <v>445</v>
      </c>
      <c r="F171" s="928"/>
      <c r="G171" s="496"/>
      <c r="H171" s="496"/>
      <c r="I171" s="493"/>
    </row>
    <row r="172" spans="2:9" ht="12">
      <c r="B172" s="931"/>
      <c r="C172" s="500" t="s">
        <v>438</v>
      </c>
      <c r="D172" s="500" t="s">
        <v>439</v>
      </c>
      <c r="E172" s="500" t="s">
        <v>438</v>
      </c>
      <c r="F172" s="500" t="s">
        <v>439</v>
      </c>
      <c r="G172" s="496"/>
      <c r="H172" s="496"/>
      <c r="I172" s="493"/>
    </row>
    <row r="173" spans="2:9" ht="12">
      <c r="B173" s="499" t="s">
        <v>496</v>
      </c>
      <c r="C173" s="500"/>
      <c r="D173" s="500"/>
      <c r="E173" s="500"/>
      <c r="F173" s="500"/>
      <c r="G173" s="496"/>
      <c r="H173" s="496"/>
      <c r="I173" s="493"/>
    </row>
    <row r="174" spans="2:9" ht="12">
      <c r="B174" s="499" t="s">
        <v>497</v>
      </c>
      <c r="C174" s="500"/>
      <c r="D174" s="500"/>
      <c r="E174" s="500"/>
      <c r="F174" s="500"/>
      <c r="G174" s="496"/>
      <c r="H174" s="496"/>
      <c r="I174" s="493"/>
    </row>
    <row r="175" spans="2:9" ht="12">
      <c r="B175" s="499" t="s">
        <v>498</v>
      </c>
      <c r="C175" s="500"/>
      <c r="D175" s="500"/>
      <c r="E175" s="500"/>
      <c r="F175" s="500"/>
      <c r="G175" s="496"/>
      <c r="H175" s="496"/>
      <c r="I175" s="493"/>
    </row>
    <row r="176" spans="2:9" ht="12">
      <c r="B176" s="499" t="s">
        <v>499</v>
      </c>
      <c r="C176" s="500"/>
      <c r="D176" s="500"/>
      <c r="E176" s="500"/>
      <c r="F176" s="500"/>
      <c r="G176" s="496"/>
      <c r="H176" s="496"/>
      <c r="I176" s="493"/>
    </row>
    <row r="177" spans="2:9" ht="12">
      <c r="B177" s="499" t="s">
        <v>129</v>
      </c>
      <c r="C177" s="500"/>
      <c r="D177" s="500"/>
      <c r="E177" s="500"/>
      <c r="F177" s="500"/>
      <c r="G177" s="496"/>
      <c r="H177" s="496"/>
      <c r="I177" s="493"/>
    </row>
    <row r="178" spans="2:9" ht="12">
      <c r="B178" s="503" t="s">
        <v>500</v>
      </c>
      <c r="C178" s="496"/>
      <c r="D178" s="496"/>
      <c r="E178" s="496"/>
      <c r="F178" s="496"/>
      <c r="G178" s="496"/>
      <c r="H178" s="496"/>
      <c r="I178" s="493"/>
    </row>
    <row r="179" spans="2:9" ht="12">
      <c r="B179" s="498"/>
      <c r="C179" s="496"/>
      <c r="D179" s="496"/>
      <c r="E179" s="496"/>
      <c r="F179" s="496"/>
      <c r="G179" s="496"/>
      <c r="H179" s="496"/>
      <c r="I179" s="493"/>
    </row>
    <row r="180" spans="2:9" ht="35.25" customHeight="1">
      <c r="B180" s="929" t="s">
        <v>827</v>
      </c>
      <c r="C180" s="930"/>
      <c r="D180" s="930"/>
      <c r="E180" s="930"/>
      <c r="F180" s="930"/>
      <c r="G180" s="930"/>
      <c r="H180" s="930"/>
      <c r="I180" s="790" t="s">
        <v>963</v>
      </c>
    </row>
    <row r="181" spans="2:9" ht="12">
      <c r="B181" s="950" t="s">
        <v>437</v>
      </c>
      <c r="C181" s="927" t="s">
        <v>444</v>
      </c>
      <c r="D181" s="928"/>
      <c r="E181" s="927" t="s">
        <v>445</v>
      </c>
      <c r="F181" s="928"/>
      <c r="G181" s="496"/>
      <c r="H181" s="496"/>
      <c r="I181" s="493"/>
    </row>
    <row r="182" spans="2:9" ht="12">
      <c r="B182" s="951"/>
      <c r="C182" s="500" t="s">
        <v>438</v>
      </c>
      <c r="D182" s="500" t="s">
        <v>439</v>
      </c>
      <c r="E182" s="500" t="s">
        <v>438</v>
      </c>
      <c r="F182" s="500" t="s">
        <v>439</v>
      </c>
      <c r="G182" s="496"/>
      <c r="H182" s="496"/>
      <c r="I182" s="493"/>
    </row>
    <row r="183" spans="2:9" ht="12">
      <c r="B183" s="501" t="s">
        <v>501</v>
      </c>
      <c r="C183" s="500"/>
      <c r="D183" s="500"/>
      <c r="E183" s="500"/>
      <c r="F183" s="500"/>
      <c r="G183" s="496"/>
      <c r="H183" s="496"/>
      <c r="I183" s="493"/>
    </row>
    <row r="184" spans="2:9" ht="12">
      <c r="B184" s="501" t="s">
        <v>502</v>
      </c>
      <c r="C184" s="500"/>
      <c r="D184" s="500"/>
      <c r="E184" s="500"/>
      <c r="F184" s="500"/>
      <c r="G184" s="496"/>
      <c r="H184" s="496"/>
      <c r="I184" s="493"/>
    </row>
    <row r="185" spans="2:9" ht="24">
      <c r="B185" s="501" t="s">
        <v>503</v>
      </c>
      <c r="C185" s="500"/>
      <c r="D185" s="500"/>
      <c r="E185" s="500"/>
      <c r="F185" s="500"/>
      <c r="G185" s="496"/>
      <c r="H185" s="496"/>
      <c r="I185" s="493"/>
    </row>
    <row r="186" spans="2:9" ht="12">
      <c r="B186" s="501" t="s">
        <v>504</v>
      </c>
      <c r="C186" s="500"/>
      <c r="D186" s="500"/>
      <c r="E186" s="500"/>
      <c r="F186" s="500"/>
      <c r="G186" s="496"/>
      <c r="H186" s="496"/>
      <c r="I186" s="493"/>
    </row>
    <row r="187" spans="2:9" ht="24">
      <c r="B187" s="501" t="s">
        <v>505</v>
      </c>
      <c r="C187" s="500"/>
      <c r="D187" s="500"/>
      <c r="E187" s="500"/>
      <c r="F187" s="500"/>
      <c r="G187" s="496"/>
      <c r="H187" s="496"/>
      <c r="I187" s="493"/>
    </row>
    <row r="188" spans="2:9" ht="12">
      <c r="B188" s="501" t="s">
        <v>506</v>
      </c>
      <c r="C188" s="500"/>
      <c r="D188" s="500"/>
      <c r="E188" s="500"/>
      <c r="F188" s="500"/>
      <c r="G188" s="496"/>
      <c r="H188" s="496"/>
      <c r="I188" s="493"/>
    </row>
    <row r="189" spans="2:9" ht="12">
      <c r="B189" s="499" t="s">
        <v>129</v>
      </c>
      <c r="C189" s="500"/>
      <c r="D189" s="500"/>
      <c r="E189" s="500"/>
      <c r="F189" s="500"/>
      <c r="G189" s="496"/>
      <c r="H189" s="496"/>
      <c r="I189" s="493"/>
    </row>
    <row r="190" spans="2:9" ht="12">
      <c r="B190" s="498" t="s">
        <v>507</v>
      </c>
      <c r="C190" s="496"/>
      <c r="D190" s="496"/>
      <c r="E190" s="496"/>
      <c r="F190" s="496"/>
      <c r="G190" s="496"/>
      <c r="H190" s="496"/>
      <c r="I190" s="493"/>
    </row>
    <row r="191" spans="2:9" ht="12">
      <c r="B191" s="498"/>
      <c r="C191" s="496"/>
      <c r="D191" s="496"/>
      <c r="E191" s="496"/>
      <c r="F191" s="496"/>
      <c r="G191" s="496"/>
      <c r="H191" s="496"/>
      <c r="I191" s="493"/>
    </row>
    <row r="192" spans="2:9" ht="47.25" customHeight="1">
      <c r="B192" s="929" t="s">
        <v>828</v>
      </c>
      <c r="C192" s="930"/>
      <c r="D192" s="930"/>
      <c r="E192" s="930"/>
      <c r="F192" s="930"/>
      <c r="G192" s="930"/>
      <c r="H192" s="930"/>
      <c r="I192" s="790" t="s">
        <v>963</v>
      </c>
    </row>
    <row r="193" spans="2:9" ht="12">
      <c r="B193" s="950" t="s">
        <v>437</v>
      </c>
      <c r="C193" s="927" t="s">
        <v>444</v>
      </c>
      <c r="D193" s="928"/>
      <c r="E193" s="927" t="s">
        <v>445</v>
      </c>
      <c r="F193" s="928"/>
      <c r="G193" s="496"/>
      <c r="H193" s="496"/>
      <c r="I193" s="493"/>
    </row>
    <row r="194" spans="2:9" ht="12">
      <c r="B194" s="951"/>
      <c r="C194" s="500" t="s">
        <v>438</v>
      </c>
      <c r="D194" s="500" t="s">
        <v>439</v>
      </c>
      <c r="E194" s="500" t="s">
        <v>438</v>
      </c>
      <c r="F194" s="500" t="s">
        <v>439</v>
      </c>
      <c r="G194" s="496"/>
      <c r="H194" s="496"/>
      <c r="I194" s="493"/>
    </row>
    <row r="195" spans="2:9" ht="12">
      <c r="B195" s="499" t="s">
        <v>508</v>
      </c>
      <c r="C195" s="500"/>
      <c r="D195" s="500"/>
      <c r="E195" s="500"/>
      <c r="F195" s="500"/>
      <c r="G195" s="496"/>
      <c r="H195" s="496"/>
      <c r="I195" s="493"/>
    </row>
    <row r="196" spans="2:9" ht="12">
      <c r="B196" s="499" t="s">
        <v>509</v>
      </c>
      <c r="C196" s="500"/>
      <c r="D196" s="500"/>
      <c r="E196" s="500"/>
      <c r="F196" s="500"/>
      <c r="G196" s="496"/>
      <c r="H196" s="496"/>
      <c r="I196" s="493"/>
    </row>
    <row r="197" spans="2:9" ht="12">
      <c r="B197" s="499" t="s">
        <v>510</v>
      </c>
      <c r="C197" s="500"/>
      <c r="D197" s="500"/>
      <c r="E197" s="500"/>
      <c r="F197" s="500"/>
      <c r="G197" s="496"/>
      <c r="H197" s="496"/>
      <c r="I197" s="493"/>
    </row>
    <row r="198" spans="2:9" ht="12">
      <c r="B198" s="499" t="s">
        <v>129</v>
      </c>
      <c r="C198" s="500"/>
      <c r="D198" s="500"/>
      <c r="E198" s="500"/>
      <c r="F198" s="500"/>
      <c r="G198" s="496"/>
      <c r="H198" s="496"/>
      <c r="I198" s="493"/>
    </row>
    <row r="199" spans="2:9" ht="12">
      <c r="B199" s="498"/>
      <c r="C199" s="496"/>
      <c r="D199" s="496"/>
      <c r="E199" s="496"/>
      <c r="F199" s="496"/>
      <c r="G199" s="496"/>
      <c r="H199" s="496"/>
      <c r="I199" s="493"/>
    </row>
    <row r="200" spans="2:9" ht="42.75" customHeight="1">
      <c r="B200" s="929" t="s">
        <v>829</v>
      </c>
      <c r="C200" s="930"/>
      <c r="D200" s="930"/>
      <c r="E200" s="930"/>
      <c r="F200" s="930"/>
      <c r="G200" s="930"/>
      <c r="H200" s="930"/>
      <c r="I200" s="790" t="s">
        <v>830</v>
      </c>
    </row>
    <row r="201" spans="2:9" ht="12">
      <c r="B201" s="957" t="s">
        <v>437</v>
      </c>
      <c r="C201" s="927" t="s">
        <v>444</v>
      </c>
      <c r="D201" s="928"/>
      <c r="E201" s="927" t="s">
        <v>445</v>
      </c>
      <c r="F201" s="928"/>
      <c r="G201" s="496"/>
      <c r="H201" s="496"/>
      <c r="I201" s="493"/>
    </row>
    <row r="202" spans="2:9" ht="12">
      <c r="B202" s="958"/>
      <c r="C202" s="500" t="s">
        <v>438</v>
      </c>
      <c r="D202" s="500" t="s">
        <v>439</v>
      </c>
      <c r="E202" s="500" t="s">
        <v>438</v>
      </c>
      <c r="F202" s="500" t="s">
        <v>439</v>
      </c>
      <c r="G202" s="496"/>
      <c r="H202" s="496"/>
      <c r="I202" s="493"/>
    </row>
    <row r="203" spans="2:9" ht="12">
      <c r="B203" s="499" t="s">
        <v>511</v>
      </c>
      <c r="C203" s="500"/>
      <c r="D203" s="500"/>
      <c r="E203" s="500"/>
      <c r="F203" s="500"/>
      <c r="G203" s="496"/>
      <c r="H203" s="496"/>
      <c r="I203" s="493"/>
    </row>
    <row r="204" spans="2:9" ht="12">
      <c r="B204" s="499" t="s">
        <v>488</v>
      </c>
      <c r="C204" s="500"/>
      <c r="D204" s="500"/>
      <c r="E204" s="500"/>
      <c r="F204" s="500"/>
      <c r="G204" s="496"/>
      <c r="H204" s="496"/>
      <c r="I204" s="493"/>
    </row>
    <row r="205" spans="2:9" ht="12">
      <c r="B205" s="499" t="s">
        <v>129</v>
      </c>
      <c r="C205" s="500"/>
      <c r="D205" s="500"/>
      <c r="E205" s="500"/>
      <c r="F205" s="500"/>
      <c r="G205" s="496"/>
      <c r="H205" s="496"/>
      <c r="I205" s="493"/>
    </row>
    <row r="206" spans="2:9" ht="12">
      <c r="B206" s="498"/>
      <c r="C206" s="496"/>
      <c r="D206" s="496"/>
      <c r="E206" s="496"/>
      <c r="F206" s="496"/>
      <c r="G206" s="496"/>
      <c r="H206" s="496"/>
      <c r="I206" s="493"/>
    </row>
    <row r="207" spans="2:9" ht="44.25" customHeight="1">
      <c r="B207" s="929" t="s">
        <v>832</v>
      </c>
      <c r="C207" s="930"/>
      <c r="D207" s="930"/>
      <c r="E207" s="930"/>
      <c r="F207" s="930"/>
      <c r="G207" s="930"/>
      <c r="H207" s="930"/>
      <c r="I207" s="804" t="s">
        <v>963</v>
      </c>
    </row>
    <row r="208" spans="2:9" ht="12">
      <c r="B208" s="950" t="s">
        <v>437</v>
      </c>
      <c r="C208" s="927" t="s">
        <v>444</v>
      </c>
      <c r="D208" s="928"/>
      <c r="E208" s="927" t="s">
        <v>445</v>
      </c>
      <c r="F208" s="928"/>
      <c r="G208" s="496"/>
      <c r="H208" s="496"/>
      <c r="I208" s="493"/>
    </row>
    <row r="209" spans="2:9" ht="12">
      <c r="B209" s="951"/>
      <c r="C209" s="500" t="s">
        <v>438</v>
      </c>
      <c r="D209" s="500" t="s">
        <v>439</v>
      </c>
      <c r="E209" s="500" t="s">
        <v>438</v>
      </c>
      <c r="F209" s="500" t="s">
        <v>439</v>
      </c>
      <c r="G209" s="496"/>
      <c r="H209" s="496"/>
      <c r="I209" s="493"/>
    </row>
    <row r="210" spans="2:9" ht="12">
      <c r="B210" s="499"/>
      <c r="C210" s="500"/>
      <c r="D210" s="500"/>
      <c r="E210" s="500"/>
      <c r="F210" s="500"/>
      <c r="G210" s="496"/>
      <c r="H210" s="496"/>
      <c r="I210" s="493"/>
    </row>
    <row r="211" spans="2:9" ht="12">
      <c r="B211" s="499" t="s">
        <v>129</v>
      </c>
      <c r="C211" s="500"/>
      <c r="D211" s="500"/>
      <c r="E211" s="500"/>
      <c r="F211" s="500"/>
      <c r="G211" s="496"/>
      <c r="H211" s="496"/>
      <c r="I211" s="493"/>
    </row>
    <row r="212" spans="2:9" ht="12">
      <c r="B212" s="498"/>
      <c r="C212" s="504"/>
      <c r="D212" s="504"/>
      <c r="E212" s="504"/>
      <c r="F212" s="504"/>
      <c r="G212" s="504"/>
      <c r="H212" s="504"/>
      <c r="I212" s="493"/>
    </row>
    <row r="213" spans="2:9" ht="12">
      <c r="B213" s="975" t="s">
        <v>512</v>
      </c>
      <c r="C213" s="976"/>
      <c r="D213" s="976"/>
      <c r="E213" s="976"/>
      <c r="F213" s="976"/>
      <c r="G213" s="976"/>
      <c r="H213" s="976"/>
      <c r="I213" s="493"/>
    </row>
    <row r="214" spans="2:9" ht="12">
      <c r="B214" s="498"/>
      <c r="C214" s="496"/>
      <c r="D214" s="496"/>
      <c r="E214" s="496"/>
      <c r="F214" s="496"/>
      <c r="G214" s="496"/>
      <c r="H214" s="496"/>
      <c r="I214" s="493"/>
    </row>
    <row r="215" spans="2:9" ht="51.75" customHeight="1">
      <c r="B215" s="929" t="s">
        <v>833</v>
      </c>
      <c r="C215" s="930"/>
      <c r="D215" s="930"/>
      <c r="E215" s="930"/>
      <c r="F215" s="930"/>
      <c r="G215" s="930"/>
      <c r="H215" s="930"/>
      <c r="I215" s="804" t="s">
        <v>963</v>
      </c>
    </row>
    <row r="216" spans="2:9" ht="12">
      <c r="B216" s="950" t="s">
        <v>437</v>
      </c>
      <c r="C216" s="927" t="s">
        <v>444</v>
      </c>
      <c r="D216" s="928"/>
      <c r="E216" s="927" t="s">
        <v>445</v>
      </c>
      <c r="F216" s="928"/>
      <c r="G216" s="496"/>
      <c r="H216" s="496"/>
      <c r="I216" s="493"/>
    </row>
    <row r="217" spans="2:9" ht="12">
      <c r="B217" s="951"/>
      <c r="C217" s="500" t="s">
        <v>438</v>
      </c>
      <c r="D217" s="500" t="s">
        <v>439</v>
      </c>
      <c r="E217" s="500" t="s">
        <v>438</v>
      </c>
      <c r="F217" s="500" t="s">
        <v>439</v>
      </c>
      <c r="G217" s="496"/>
      <c r="H217" s="496"/>
      <c r="I217" s="493"/>
    </row>
    <row r="218" spans="2:9" ht="12">
      <c r="B218" s="501" t="s">
        <v>513</v>
      </c>
      <c r="C218" s="500"/>
      <c r="D218" s="500"/>
      <c r="E218" s="500"/>
      <c r="F218" s="500"/>
      <c r="G218" s="496"/>
      <c r="H218" s="496"/>
      <c r="I218" s="493"/>
    </row>
    <row r="219" spans="2:9" ht="12">
      <c r="B219" s="501" t="s">
        <v>488</v>
      </c>
      <c r="C219" s="500"/>
      <c r="D219" s="500"/>
      <c r="E219" s="500"/>
      <c r="F219" s="500"/>
      <c r="G219" s="496"/>
      <c r="H219" s="496"/>
      <c r="I219" s="493"/>
    </row>
    <row r="220" spans="2:9" ht="12">
      <c r="B220" s="499" t="s">
        <v>129</v>
      </c>
      <c r="C220" s="500"/>
      <c r="D220" s="500"/>
      <c r="E220" s="500"/>
      <c r="F220" s="500"/>
      <c r="G220" s="496"/>
      <c r="H220" s="496"/>
      <c r="I220" s="493"/>
    </row>
    <row r="221" spans="2:9" ht="12">
      <c r="B221" s="498"/>
      <c r="C221" s="496"/>
      <c r="D221" s="496"/>
      <c r="E221" s="496"/>
      <c r="F221" s="496"/>
      <c r="G221" s="496"/>
      <c r="H221" s="496"/>
      <c r="I221" s="493"/>
    </row>
    <row r="222" spans="2:9" ht="55.5" customHeight="1">
      <c r="B222" s="929" t="s">
        <v>834</v>
      </c>
      <c r="C222" s="930"/>
      <c r="D222" s="930"/>
      <c r="E222" s="930"/>
      <c r="F222" s="930"/>
      <c r="G222" s="930"/>
      <c r="H222" s="930"/>
      <c r="I222" s="804" t="s">
        <v>835</v>
      </c>
    </row>
    <row r="223" spans="2:9" ht="12">
      <c r="B223" s="950" t="s">
        <v>437</v>
      </c>
      <c r="C223" s="927" t="s">
        <v>444</v>
      </c>
      <c r="D223" s="928"/>
      <c r="E223" s="927" t="s">
        <v>445</v>
      </c>
      <c r="F223" s="928"/>
      <c r="G223" s="496"/>
      <c r="H223" s="496"/>
      <c r="I223" s="493"/>
    </row>
    <row r="224" spans="2:9" ht="12">
      <c r="B224" s="951"/>
      <c r="C224" s="500" t="s">
        <v>438</v>
      </c>
      <c r="D224" s="500" t="s">
        <v>439</v>
      </c>
      <c r="E224" s="500" t="s">
        <v>438</v>
      </c>
      <c r="F224" s="500" t="s">
        <v>439</v>
      </c>
      <c r="G224" s="496"/>
      <c r="H224" s="496"/>
      <c r="I224" s="493"/>
    </row>
    <row r="225" spans="2:9" ht="12">
      <c r="B225" s="499"/>
      <c r="C225" s="500"/>
      <c r="D225" s="500"/>
      <c r="E225" s="500"/>
      <c r="F225" s="500"/>
      <c r="G225" s="496"/>
      <c r="H225" s="496"/>
      <c r="I225" s="493"/>
    </row>
    <row r="226" spans="2:9" ht="12">
      <c r="B226" s="499" t="s">
        <v>129</v>
      </c>
      <c r="C226" s="500"/>
      <c r="D226" s="500"/>
      <c r="E226" s="500"/>
      <c r="F226" s="500"/>
      <c r="G226" s="496"/>
      <c r="H226" s="496"/>
      <c r="I226" s="493"/>
    </row>
    <row r="227" spans="2:9" ht="12">
      <c r="B227" s="498"/>
      <c r="C227" s="496"/>
      <c r="D227" s="496"/>
      <c r="E227" s="496"/>
      <c r="F227" s="496"/>
      <c r="G227" s="496"/>
      <c r="H227" s="496"/>
      <c r="I227" s="493"/>
    </row>
    <row r="228" spans="2:9" ht="86.25" customHeight="1">
      <c r="B228" s="929" t="s">
        <v>836</v>
      </c>
      <c r="C228" s="930"/>
      <c r="D228" s="930"/>
      <c r="E228" s="930"/>
      <c r="F228" s="930"/>
      <c r="G228" s="930"/>
      <c r="H228" s="930"/>
      <c r="I228" s="790" t="s">
        <v>964</v>
      </c>
    </row>
    <row r="229" spans="2:9" ht="12">
      <c r="B229" s="498" t="s">
        <v>514</v>
      </c>
      <c r="C229" s="496"/>
      <c r="D229" s="496"/>
      <c r="E229" s="496"/>
      <c r="F229" s="496"/>
      <c r="G229" s="496"/>
      <c r="H229" s="496"/>
      <c r="I229" s="493"/>
    </row>
    <row r="230" spans="2:9" ht="36">
      <c r="B230" s="501" t="s">
        <v>515</v>
      </c>
      <c r="C230" s="505" t="s">
        <v>516</v>
      </c>
      <c r="D230" s="505" t="s">
        <v>517</v>
      </c>
      <c r="E230" s="505" t="s">
        <v>518</v>
      </c>
      <c r="F230" s="505" t="s">
        <v>519</v>
      </c>
      <c r="G230" s="496"/>
      <c r="H230" s="496"/>
      <c r="I230" s="493"/>
    </row>
    <row r="231" spans="2:9" ht="12">
      <c r="B231" s="501"/>
      <c r="C231" s="505"/>
      <c r="D231" s="505"/>
      <c r="E231" s="505"/>
      <c r="F231" s="505"/>
      <c r="G231" s="496"/>
      <c r="H231" s="496"/>
      <c r="I231" s="493"/>
    </row>
    <row r="232" spans="2:9" ht="12">
      <c r="B232" s="498"/>
      <c r="C232" s="496"/>
      <c r="D232" s="496"/>
      <c r="E232" s="496"/>
      <c r="F232" s="496"/>
      <c r="G232" s="496"/>
      <c r="H232" s="496"/>
      <c r="I232" s="493"/>
    </row>
    <row r="233" spans="2:9" ht="30" customHeight="1">
      <c r="B233" s="929" t="s">
        <v>838</v>
      </c>
      <c r="C233" s="930"/>
      <c r="D233" s="930"/>
      <c r="E233" s="930"/>
      <c r="F233" s="930"/>
      <c r="G233" s="930"/>
      <c r="H233" s="930"/>
      <c r="I233" s="790" t="s">
        <v>965</v>
      </c>
    </row>
    <row r="234" spans="2:9" ht="12">
      <c r="B234" s="931" t="s">
        <v>266</v>
      </c>
      <c r="C234" s="500" t="s">
        <v>520</v>
      </c>
      <c r="D234" s="500"/>
      <c r="E234" s="500" t="s">
        <v>521</v>
      </c>
      <c r="F234" s="500"/>
      <c r="G234" s="496"/>
      <c r="H234" s="496"/>
      <c r="I234" s="493"/>
    </row>
    <row r="235" spans="2:9" ht="12">
      <c r="B235" s="931"/>
      <c r="C235" s="500" t="s">
        <v>438</v>
      </c>
      <c r="D235" s="500" t="s">
        <v>439</v>
      </c>
      <c r="E235" s="500" t="s">
        <v>438</v>
      </c>
      <c r="F235" s="500" t="s">
        <v>439</v>
      </c>
      <c r="G235" s="496"/>
      <c r="H235" s="496"/>
      <c r="I235" s="493"/>
    </row>
    <row r="236" spans="2:9" ht="12">
      <c r="B236" s="499" t="s">
        <v>522</v>
      </c>
      <c r="C236" s="500"/>
      <c r="D236" s="500"/>
      <c r="E236" s="500"/>
      <c r="F236" s="500"/>
      <c r="G236" s="496"/>
      <c r="H236" s="496"/>
      <c r="I236" s="493"/>
    </row>
    <row r="237" spans="2:9" ht="12">
      <c r="B237" s="499" t="s">
        <v>523</v>
      </c>
      <c r="C237" s="500"/>
      <c r="D237" s="500"/>
      <c r="E237" s="500"/>
      <c r="F237" s="500"/>
      <c r="G237" s="496"/>
      <c r="H237" s="496"/>
      <c r="I237" s="493"/>
    </row>
    <row r="238" spans="2:9" ht="12">
      <c r="B238" s="499" t="s">
        <v>524</v>
      </c>
      <c r="C238" s="500"/>
      <c r="D238" s="500"/>
      <c r="E238" s="500"/>
      <c r="F238" s="500"/>
      <c r="G238" s="496"/>
      <c r="H238" s="496"/>
      <c r="I238" s="493"/>
    </row>
    <row r="239" spans="2:9" ht="12">
      <c r="B239" s="498"/>
      <c r="C239" s="496"/>
      <c r="D239" s="496"/>
      <c r="E239" s="496"/>
      <c r="F239" s="496"/>
      <c r="G239" s="496"/>
      <c r="H239" s="496"/>
      <c r="I239" s="493"/>
    </row>
    <row r="240" spans="2:9" ht="12">
      <c r="B240" s="499"/>
      <c r="C240" s="500" t="s">
        <v>438</v>
      </c>
      <c r="D240" s="500" t="s">
        <v>439</v>
      </c>
      <c r="E240" s="496"/>
      <c r="F240" s="496"/>
      <c r="G240" s="496"/>
      <c r="H240" s="496"/>
      <c r="I240" s="493"/>
    </row>
    <row r="241" spans="2:9" ht="12">
      <c r="B241" s="499" t="s">
        <v>525</v>
      </c>
      <c r="C241" s="500"/>
      <c r="D241" s="500"/>
      <c r="E241" s="496"/>
      <c r="F241" s="496"/>
      <c r="G241" s="496"/>
      <c r="H241" s="496"/>
      <c r="I241" s="493"/>
    </row>
    <row r="242" spans="2:9" ht="12">
      <c r="B242" s="499"/>
      <c r="C242" s="500"/>
      <c r="D242" s="500"/>
      <c r="E242" s="496"/>
      <c r="F242" s="496"/>
      <c r="G242" s="496"/>
      <c r="H242" s="496"/>
      <c r="I242" s="493"/>
    </row>
    <row r="243" spans="2:9" ht="12">
      <c r="B243" s="498"/>
      <c r="C243" s="496"/>
      <c r="D243" s="496"/>
      <c r="E243" s="496"/>
      <c r="F243" s="496"/>
      <c r="G243" s="496"/>
      <c r="H243" s="496"/>
      <c r="I243" s="493"/>
    </row>
    <row r="244" spans="2:9" ht="12">
      <c r="B244" s="498" t="s">
        <v>526</v>
      </c>
      <c r="C244" s="496"/>
      <c r="D244" s="496"/>
      <c r="E244" s="496"/>
      <c r="F244" s="496"/>
      <c r="G244" s="496"/>
      <c r="H244" s="496"/>
      <c r="I244" s="493"/>
    </row>
    <row r="245" spans="2:9" ht="12">
      <c r="B245" s="499"/>
      <c r="C245" s="500" t="s">
        <v>438</v>
      </c>
      <c r="D245" s="500" t="s">
        <v>439</v>
      </c>
      <c r="E245" s="496"/>
      <c r="F245" s="496"/>
      <c r="G245" s="496"/>
      <c r="H245" s="496"/>
      <c r="I245" s="493"/>
    </row>
    <row r="246" spans="2:9" ht="12">
      <c r="B246" s="499" t="s">
        <v>527</v>
      </c>
      <c r="C246" s="500"/>
      <c r="D246" s="500"/>
      <c r="E246" s="496"/>
      <c r="F246" s="496"/>
      <c r="G246" s="496"/>
      <c r="H246" s="496"/>
      <c r="I246" s="493"/>
    </row>
    <row r="247" spans="2:9" ht="12">
      <c r="B247" s="499" t="s">
        <v>528</v>
      </c>
      <c r="C247" s="500"/>
      <c r="D247" s="500"/>
      <c r="E247" s="496"/>
      <c r="F247" s="496"/>
      <c r="G247" s="496"/>
      <c r="H247" s="496"/>
      <c r="I247" s="493"/>
    </row>
    <row r="248" spans="2:9" ht="12">
      <c r="B248" s="499" t="s">
        <v>529</v>
      </c>
      <c r="C248" s="500"/>
      <c r="D248" s="500"/>
      <c r="E248" s="496"/>
      <c r="F248" s="496"/>
      <c r="G248" s="496"/>
      <c r="H248" s="496"/>
      <c r="I248" s="493"/>
    </row>
    <row r="249" spans="2:9" ht="12">
      <c r="B249" s="499" t="s">
        <v>530</v>
      </c>
      <c r="C249" s="500"/>
      <c r="D249" s="500"/>
      <c r="E249" s="496"/>
      <c r="F249" s="496"/>
      <c r="G249" s="496"/>
      <c r="H249" s="496"/>
      <c r="I249" s="493"/>
    </row>
    <row r="250" spans="2:9" ht="12">
      <c r="B250" s="498"/>
      <c r="C250" s="496"/>
      <c r="D250" s="496"/>
      <c r="E250" s="496"/>
      <c r="F250" s="496"/>
      <c r="G250" s="496"/>
      <c r="H250" s="496"/>
      <c r="I250" s="493"/>
    </row>
    <row r="251" spans="2:9" s="496" customFormat="1" ht="12">
      <c r="B251" s="498" t="s">
        <v>531</v>
      </c>
      <c r="I251" s="493"/>
    </row>
    <row r="252" spans="2:9" ht="12">
      <c r="B252" s="499"/>
      <c r="C252" s="500" t="s">
        <v>438</v>
      </c>
      <c r="D252" s="500" t="s">
        <v>439</v>
      </c>
      <c r="E252" s="496"/>
      <c r="F252" s="496"/>
      <c r="G252" s="496"/>
      <c r="H252" s="496"/>
      <c r="I252" s="493"/>
    </row>
    <row r="253" spans="2:9" ht="12">
      <c r="B253" s="499" t="s">
        <v>532</v>
      </c>
      <c r="C253" s="500"/>
      <c r="D253" s="500"/>
      <c r="E253" s="496"/>
      <c r="F253" s="496"/>
      <c r="G253" s="496"/>
      <c r="H253" s="496"/>
      <c r="I253" s="493"/>
    </row>
    <row r="254" spans="2:9" ht="12">
      <c r="B254" s="499" t="s">
        <v>533</v>
      </c>
      <c r="C254" s="500"/>
      <c r="D254" s="500"/>
      <c r="E254" s="496"/>
      <c r="F254" s="496"/>
      <c r="G254" s="496"/>
      <c r="H254" s="496"/>
      <c r="I254" s="493"/>
    </row>
    <row r="255" spans="2:9" ht="12">
      <c r="B255" s="499" t="s">
        <v>521</v>
      </c>
      <c r="C255" s="500"/>
      <c r="D255" s="500"/>
      <c r="E255" s="496"/>
      <c r="F255" s="496"/>
      <c r="G255" s="496"/>
      <c r="H255" s="496"/>
      <c r="I255" s="493"/>
    </row>
    <row r="256" spans="2:9" ht="12">
      <c r="B256" s="499" t="s">
        <v>529</v>
      </c>
      <c r="C256" s="500"/>
      <c r="D256" s="500"/>
      <c r="E256" s="496"/>
      <c r="F256" s="496"/>
      <c r="G256" s="496"/>
      <c r="H256" s="496"/>
      <c r="I256" s="493"/>
    </row>
    <row r="257" spans="2:9" ht="12">
      <c r="B257" s="499" t="s">
        <v>534</v>
      </c>
      <c r="C257" s="500"/>
      <c r="D257" s="500"/>
      <c r="E257" s="496"/>
      <c r="F257" s="496"/>
      <c r="G257" s="496"/>
      <c r="H257" s="496"/>
      <c r="I257" s="493"/>
    </row>
    <row r="258" spans="2:9" ht="12">
      <c r="B258" s="499" t="s">
        <v>535</v>
      </c>
      <c r="C258" s="500"/>
      <c r="D258" s="500"/>
      <c r="E258" s="496"/>
      <c r="F258" s="496"/>
      <c r="G258" s="496"/>
      <c r="H258" s="496"/>
      <c r="I258" s="493"/>
    </row>
    <row r="259" spans="2:9" ht="12">
      <c r="B259" s="499" t="s">
        <v>536</v>
      </c>
      <c r="C259" s="500"/>
      <c r="D259" s="500"/>
      <c r="E259" s="496"/>
      <c r="F259" s="496"/>
      <c r="G259" s="496"/>
      <c r="H259" s="496"/>
      <c r="I259" s="493"/>
    </row>
    <row r="260" spans="2:9" ht="12">
      <c r="B260" s="499" t="s">
        <v>537</v>
      </c>
      <c r="C260" s="500"/>
      <c r="D260" s="500"/>
      <c r="E260" s="496"/>
      <c r="F260" s="496"/>
      <c r="G260" s="496"/>
      <c r="H260" s="496"/>
      <c r="I260" s="493"/>
    </row>
    <row r="261" spans="2:9" ht="12">
      <c r="B261" s="498"/>
      <c r="C261" s="496"/>
      <c r="D261" s="496"/>
      <c r="E261" s="496"/>
      <c r="F261" s="496"/>
      <c r="G261" s="496"/>
      <c r="H261" s="496"/>
      <c r="I261" s="493"/>
    </row>
    <row r="262" spans="2:9" ht="67.5" customHeight="1">
      <c r="B262" s="929" t="s">
        <v>839</v>
      </c>
      <c r="C262" s="930"/>
      <c r="D262" s="930"/>
      <c r="E262" s="930"/>
      <c r="F262" s="930"/>
      <c r="G262" s="930"/>
      <c r="H262" s="930"/>
      <c r="I262" s="493"/>
    </row>
    <row r="263" spans="2:9" ht="12">
      <c r="B263" s="499"/>
      <c r="C263" s="500" t="s">
        <v>438</v>
      </c>
      <c r="D263" s="500" t="s">
        <v>439</v>
      </c>
      <c r="E263" s="496"/>
      <c r="F263" s="496"/>
      <c r="G263" s="496"/>
      <c r="H263" s="496"/>
      <c r="I263" s="493"/>
    </row>
    <row r="264" spans="2:9" ht="12">
      <c r="B264" s="499" t="s">
        <v>538</v>
      </c>
      <c r="C264" s="500"/>
      <c r="D264" s="500"/>
      <c r="E264" s="496"/>
      <c r="F264" s="496"/>
      <c r="G264" s="496"/>
      <c r="H264" s="496"/>
      <c r="I264" s="493"/>
    </row>
    <row r="265" spans="2:9" ht="12">
      <c r="B265" s="499" t="s">
        <v>539</v>
      </c>
      <c r="C265" s="500"/>
      <c r="D265" s="500"/>
      <c r="E265" s="496"/>
      <c r="F265" s="496"/>
      <c r="G265" s="496"/>
      <c r="H265" s="496"/>
      <c r="I265" s="493"/>
    </row>
    <row r="266" spans="2:9" ht="12">
      <c r="B266" s="499" t="s">
        <v>540</v>
      </c>
      <c r="C266" s="500"/>
      <c r="D266" s="500"/>
      <c r="E266" s="496"/>
      <c r="F266" s="496"/>
      <c r="G266" s="496"/>
      <c r="H266" s="496"/>
      <c r="I266" s="493"/>
    </row>
    <row r="267" spans="2:9" ht="12">
      <c r="B267" s="498"/>
      <c r="C267" s="496"/>
      <c r="D267" s="496"/>
      <c r="E267" s="496"/>
      <c r="F267" s="496"/>
      <c r="G267" s="496"/>
      <c r="H267" s="496"/>
      <c r="I267" s="493"/>
    </row>
    <row r="268" spans="2:9" ht="12">
      <c r="B268" s="979" t="s">
        <v>840</v>
      </c>
      <c r="C268" s="980"/>
      <c r="D268" s="980"/>
      <c r="E268" s="980"/>
      <c r="F268" s="980"/>
      <c r="G268" s="980"/>
      <c r="H268" s="980"/>
      <c r="I268" s="804" t="s">
        <v>966</v>
      </c>
    </row>
    <row r="269" spans="2:9" ht="12">
      <c r="B269" s="499" t="s">
        <v>541</v>
      </c>
      <c r="C269" s="500" t="s">
        <v>542</v>
      </c>
      <c r="D269" s="500" t="s">
        <v>543</v>
      </c>
      <c r="E269" s="496"/>
      <c r="F269" s="496"/>
      <c r="G269" s="496"/>
      <c r="H269" s="496"/>
      <c r="I269" s="493"/>
    </row>
    <row r="270" spans="2:9" ht="12">
      <c r="B270" s="499"/>
      <c r="C270" s="500"/>
      <c r="D270" s="500"/>
      <c r="E270" s="496"/>
      <c r="F270" s="496"/>
      <c r="G270" s="496"/>
      <c r="H270" s="496"/>
      <c r="I270" s="493"/>
    </row>
    <row r="271" spans="2:9" ht="12">
      <c r="B271" s="498"/>
      <c r="C271" s="496"/>
      <c r="D271" s="496"/>
      <c r="E271" s="496"/>
      <c r="F271" s="496"/>
      <c r="G271" s="496"/>
      <c r="H271" s="496"/>
      <c r="I271" s="493"/>
    </row>
    <row r="272" spans="2:9" ht="12">
      <c r="B272" s="979" t="s">
        <v>841</v>
      </c>
      <c r="C272" s="980"/>
      <c r="D272" s="980"/>
      <c r="E272" s="980"/>
      <c r="F272" s="980"/>
      <c r="G272" s="980"/>
      <c r="H272" s="980"/>
      <c r="I272" s="804" t="s">
        <v>966</v>
      </c>
    </row>
    <row r="273" spans="2:9" ht="12">
      <c r="B273" s="981" t="s">
        <v>544</v>
      </c>
      <c r="C273" s="983" t="s">
        <v>545</v>
      </c>
      <c r="D273" s="983" t="s">
        <v>546</v>
      </c>
      <c r="E273" s="927" t="s">
        <v>547</v>
      </c>
      <c r="F273" s="959"/>
      <c r="G273" s="928"/>
      <c r="H273" s="496"/>
      <c r="I273" s="493"/>
    </row>
    <row r="274" spans="2:9" ht="24">
      <c r="B274" s="982"/>
      <c r="C274" s="984"/>
      <c r="D274" s="984"/>
      <c r="E274" s="505" t="s">
        <v>542</v>
      </c>
      <c r="F274" s="505" t="s">
        <v>548</v>
      </c>
      <c r="G274" s="505" t="s">
        <v>549</v>
      </c>
      <c r="H274" s="496"/>
      <c r="I274" s="493"/>
    </row>
    <row r="275" spans="2:9" ht="12">
      <c r="B275" s="499"/>
      <c r="C275" s="500"/>
      <c r="D275" s="500"/>
      <c r="E275" s="500"/>
      <c r="F275" s="500"/>
      <c r="G275" s="500"/>
      <c r="H275" s="496"/>
      <c r="I275" s="493"/>
    </row>
    <row r="276" spans="2:9" ht="12">
      <c r="B276" s="498"/>
      <c r="C276" s="496"/>
      <c r="D276" s="496"/>
      <c r="E276" s="496"/>
      <c r="F276" s="496"/>
      <c r="G276" s="496"/>
      <c r="H276" s="496"/>
      <c r="I276" s="493"/>
    </row>
    <row r="277" spans="2:9" ht="12">
      <c r="B277" s="506" t="s">
        <v>550</v>
      </c>
      <c r="C277" s="496"/>
      <c r="D277" s="496"/>
      <c r="E277" s="496"/>
      <c r="F277" s="496"/>
      <c r="G277" s="496"/>
      <c r="H277" s="496"/>
      <c r="I277" s="493"/>
    </row>
    <row r="278" spans="2:9" ht="35.25" customHeight="1">
      <c r="B278" s="929" t="s">
        <v>672</v>
      </c>
      <c r="C278" s="930"/>
      <c r="D278" s="930"/>
      <c r="E278" s="930"/>
      <c r="F278" s="930"/>
      <c r="G278" s="930"/>
      <c r="H278" s="930"/>
      <c r="I278" s="804" t="s">
        <v>844</v>
      </c>
    </row>
    <row r="279" spans="2:9" ht="12">
      <c r="B279" s="499" t="s">
        <v>437</v>
      </c>
      <c r="C279" s="500" t="s">
        <v>438</v>
      </c>
      <c r="D279" s="500" t="s">
        <v>439</v>
      </c>
      <c r="E279" s="496"/>
      <c r="F279" s="496"/>
      <c r="G279" s="496"/>
      <c r="H279" s="496"/>
      <c r="I279" s="493"/>
    </row>
    <row r="280" spans="2:9" ht="12">
      <c r="B280" s="499" t="s">
        <v>551</v>
      </c>
      <c r="C280" s="500"/>
      <c r="D280" s="500"/>
      <c r="E280" s="496"/>
      <c r="F280" s="496"/>
      <c r="G280" s="496"/>
      <c r="H280" s="496"/>
      <c r="I280" s="493"/>
    </row>
    <row r="281" spans="2:9" ht="12">
      <c r="B281" s="499" t="s">
        <v>552</v>
      </c>
      <c r="C281" s="500"/>
      <c r="D281" s="500"/>
      <c r="E281" s="496"/>
      <c r="F281" s="496"/>
      <c r="G281" s="496"/>
      <c r="H281" s="496"/>
      <c r="I281" s="493"/>
    </row>
    <row r="282" spans="2:9" ht="12">
      <c r="B282" s="499" t="s">
        <v>553</v>
      </c>
      <c r="C282" s="500"/>
      <c r="D282" s="500"/>
      <c r="E282" s="496"/>
      <c r="F282" s="496"/>
      <c r="G282" s="496"/>
      <c r="H282" s="496"/>
      <c r="I282" s="493"/>
    </row>
    <row r="283" spans="2:9" ht="12">
      <c r="B283" s="499" t="s">
        <v>488</v>
      </c>
      <c r="C283" s="500"/>
      <c r="D283" s="500"/>
      <c r="E283" s="496"/>
      <c r="F283" s="496"/>
      <c r="G283" s="496"/>
      <c r="H283" s="496"/>
      <c r="I283" s="493"/>
    </row>
    <row r="284" spans="2:9" ht="12">
      <c r="B284" s="499" t="s">
        <v>129</v>
      </c>
      <c r="C284" s="500"/>
      <c r="D284" s="500"/>
      <c r="E284" s="496"/>
      <c r="F284" s="496"/>
      <c r="G284" s="496"/>
      <c r="H284" s="496"/>
      <c r="I284" s="493"/>
    </row>
    <row r="285" spans="2:9" ht="12">
      <c r="B285" s="498"/>
      <c r="C285" s="496"/>
      <c r="D285" s="496"/>
      <c r="E285" s="496"/>
      <c r="F285" s="496"/>
      <c r="G285" s="496"/>
      <c r="H285" s="496"/>
      <c r="I285" s="493"/>
    </row>
    <row r="286" spans="2:9" ht="12">
      <c r="B286" s="979" t="s">
        <v>554</v>
      </c>
      <c r="C286" s="985"/>
      <c r="D286" s="985"/>
      <c r="E286" s="985"/>
      <c r="F286" s="985"/>
      <c r="G286" s="985"/>
      <c r="H286" s="985"/>
      <c r="I286" s="804" t="s">
        <v>845</v>
      </c>
    </row>
    <row r="287" spans="2:9" ht="12">
      <c r="B287" s="498"/>
      <c r="C287" s="496"/>
      <c r="D287" s="496"/>
      <c r="E287" s="496"/>
      <c r="F287" s="496"/>
      <c r="G287" s="496"/>
      <c r="H287" s="496"/>
      <c r="I287" s="493"/>
    </row>
    <row r="288" spans="2:9" ht="42.75" customHeight="1">
      <c r="B288" s="929" t="s">
        <v>673</v>
      </c>
      <c r="C288" s="930"/>
      <c r="D288" s="930"/>
      <c r="E288" s="930"/>
      <c r="F288" s="930"/>
      <c r="G288" s="930"/>
      <c r="H288" s="930"/>
      <c r="I288" s="493" t="s">
        <v>555</v>
      </c>
    </row>
    <row r="289" spans="2:9" ht="12">
      <c r="B289" s="499" t="s">
        <v>437</v>
      </c>
      <c r="C289" s="500" t="s">
        <v>438</v>
      </c>
      <c r="D289" s="500" t="s">
        <v>439</v>
      </c>
      <c r="E289" s="496"/>
      <c r="F289" s="496"/>
      <c r="G289" s="496"/>
      <c r="H289" s="496"/>
      <c r="I289" s="493"/>
    </row>
    <row r="290" spans="2:9" ht="12">
      <c r="B290" s="499" t="s">
        <v>556</v>
      </c>
      <c r="C290" s="500"/>
      <c r="D290" s="500"/>
      <c r="E290" s="496"/>
      <c r="F290" s="496"/>
      <c r="G290" s="496"/>
      <c r="H290" s="496"/>
      <c r="I290" s="493"/>
    </row>
    <row r="291" spans="2:9" ht="12">
      <c r="B291" s="499" t="s">
        <v>552</v>
      </c>
      <c r="C291" s="500"/>
      <c r="D291" s="500"/>
      <c r="E291" s="496"/>
      <c r="F291" s="496"/>
      <c r="G291" s="496"/>
      <c r="H291" s="496"/>
      <c r="I291" s="493"/>
    </row>
    <row r="292" spans="2:9" ht="12">
      <c r="B292" s="499" t="s">
        <v>553</v>
      </c>
      <c r="C292" s="500"/>
      <c r="D292" s="500"/>
      <c r="E292" s="496"/>
      <c r="F292" s="496"/>
      <c r="G292" s="496"/>
      <c r="H292" s="496"/>
      <c r="I292" s="493"/>
    </row>
    <row r="293" spans="2:9" ht="12">
      <c r="B293" s="499" t="s">
        <v>383</v>
      </c>
      <c r="C293" s="500"/>
      <c r="D293" s="500"/>
      <c r="E293" s="496"/>
      <c r="F293" s="496"/>
      <c r="G293" s="496"/>
      <c r="H293" s="496"/>
      <c r="I293" s="493"/>
    </row>
    <row r="294" spans="2:9" ht="12">
      <c r="B294" s="499" t="s">
        <v>129</v>
      </c>
      <c r="C294" s="500"/>
      <c r="D294" s="500"/>
      <c r="E294" s="496"/>
      <c r="F294" s="496"/>
      <c r="G294" s="496"/>
      <c r="H294" s="496"/>
      <c r="I294" s="493"/>
    </row>
    <row r="295" spans="2:9" ht="12">
      <c r="B295" s="498"/>
      <c r="C295" s="496"/>
      <c r="D295" s="496"/>
      <c r="E295" s="496"/>
      <c r="F295" s="496"/>
      <c r="G295" s="496"/>
      <c r="H295" s="496"/>
      <c r="I295" s="493"/>
    </row>
    <row r="296" spans="2:9" ht="24">
      <c r="B296" s="524" t="s">
        <v>674</v>
      </c>
      <c r="C296" s="496"/>
      <c r="D296" s="496"/>
      <c r="E296" s="496"/>
      <c r="F296" s="496"/>
      <c r="G296" s="496"/>
      <c r="H296" s="496"/>
      <c r="I296" s="493"/>
    </row>
    <row r="297" spans="2:9" ht="12">
      <c r="B297" s="499" t="s">
        <v>437</v>
      </c>
      <c r="C297" s="500" t="s">
        <v>438</v>
      </c>
      <c r="D297" s="500" t="s">
        <v>439</v>
      </c>
      <c r="E297" s="496"/>
      <c r="F297" s="496"/>
      <c r="G297" s="496"/>
      <c r="H297" s="496"/>
      <c r="I297" s="493"/>
    </row>
    <row r="298" spans="2:9" ht="12">
      <c r="B298" s="499" t="s">
        <v>557</v>
      </c>
      <c r="C298" s="500"/>
      <c r="D298" s="500"/>
      <c r="E298" s="496"/>
      <c r="F298" s="496"/>
      <c r="G298" s="496"/>
      <c r="H298" s="496"/>
      <c r="I298" s="493"/>
    </row>
    <row r="299" spans="2:9" ht="12">
      <c r="B299" s="499" t="s">
        <v>558</v>
      </c>
      <c r="C299" s="500"/>
      <c r="D299" s="500"/>
      <c r="E299" s="496"/>
      <c r="F299" s="496"/>
      <c r="G299" s="496"/>
      <c r="H299" s="496"/>
      <c r="I299" s="493"/>
    </row>
    <row r="300" spans="2:9" ht="12">
      <c r="B300" s="499" t="s">
        <v>559</v>
      </c>
      <c r="C300" s="500"/>
      <c r="D300" s="500"/>
      <c r="E300" s="496"/>
      <c r="F300" s="496"/>
      <c r="G300" s="496"/>
      <c r="H300" s="496"/>
      <c r="I300" s="493"/>
    </row>
    <row r="301" spans="2:9" ht="12">
      <c r="B301" s="499" t="s">
        <v>560</v>
      </c>
      <c r="C301" s="500"/>
      <c r="D301" s="500"/>
      <c r="E301" s="496"/>
      <c r="F301" s="496"/>
      <c r="G301" s="496"/>
      <c r="H301" s="496"/>
      <c r="I301" s="493"/>
    </row>
    <row r="302" spans="2:9" ht="12">
      <c r="B302" s="498"/>
      <c r="C302" s="496"/>
      <c r="D302" s="496"/>
      <c r="E302" s="496"/>
      <c r="F302" s="496"/>
      <c r="G302" s="496"/>
      <c r="H302" s="496"/>
      <c r="I302" s="493"/>
    </row>
    <row r="303" spans="2:9" ht="12">
      <c r="B303" s="986" t="s">
        <v>561</v>
      </c>
      <c r="C303" s="987"/>
      <c r="D303" s="987"/>
      <c r="E303" s="987"/>
      <c r="F303" s="987"/>
      <c r="G303" s="987"/>
      <c r="H303" s="987"/>
      <c r="I303" s="790" t="s">
        <v>846</v>
      </c>
    </row>
    <row r="304" spans="2:9" ht="12">
      <c r="B304" s="499"/>
      <c r="C304" s="927" t="s">
        <v>562</v>
      </c>
      <c r="D304" s="959"/>
      <c r="E304" s="959"/>
      <c r="F304" s="959"/>
      <c r="G304" s="959"/>
      <c r="H304" s="928"/>
      <c r="I304" s="493"/>
    </row>
    <row r="305" spans="2:9" ht="24">
      <c r="B305" s="499"/>
      <c r="C305" s="500" t="s">
        <v>563</v>
      </c>
      <c r="D305" s="706" t="s">
        <v>595</v>
      </c>
      <c r="E305" s="500" t="s">
        <v>383</v>
      </c>
      <c r="F305" s="500" t="s">
        <v>564</v>
      </c>
      <c r="G305" s="500" t="s">
        <v>565</v>
      </c>
      <c r="H305" s="500" t="s">
        <v>566</v>
      </c>
      <c r="I305" s="493"/>
    </row>
    <row r="306" spans="2:9" ht="12">
      <c r="B306" s="499" t="s">
        <v>567</v>
      </c>
      <c r="C306" s="500"/>
      <c r="D306" s="500"/>
      <c r="E306" s="500"/>
      <c r="F306" s="500"/>
      <c r="G306" s="500"/>
      <c r="H306" s="500"/>
      <c r="I306" s="493"/>
    </row>
    <row r="307" spans="2:9" ht="12">
      <c r="B307" s="499" t="s">
        <v>568</v>
      </c>
      <c r="C307" s="500"/>
      <c r="D307" s="500"/>
      <c r="E307" s="500"/>
      <c r="F307" s="500"/>
      <c r="G307" s="500"/>
      <c r="H307" s="500"/>
      <c r="I307" s="493"/>
    </row>
    <row r="308" spans="2:9" ht="12">
      <c r="B308" s="499" t="s">
        <v>569</v>
      </c>
      <c r="C308" s="500"/>
      <c r="D308" s="500"/>
      <c r="E308" s="500"/>
      <c r="F308" s="500"/>
      <c r="G308" s="500"/>
      <c r="H308" s="500"/>
      <c r="I308" s="493"/>
    </row>
    <row r="309" spans="2:9" ht="12">
      <c r="B309" s="499" t="s">
        <v>68</v>
      </c>
      <c r="C309" s="500"/>
      <c r="D309" s="500"/>
      <c r="E309" s="500"/>
      <c r="F309" s="500"/>
      <c r="G309" s="500"/>
      <c r="H309" s="500"/>
      <c r="I309" s="493"/>
    </row>
    <row r="310" spans="2:9" ht="12">
      <c r="B310" s="499" t="s">
        <v>83</v>
      </c>
      <c r="C310" s="500"/>
      <c r="D310" s="500"/>
      <c r="E310" s="500"/>
      <c r="F310" s="500"/>
      <c r="G310" s="500"/>
      <c r="H310" s="500"/>
      <c r="I310" s="493"/>
    </row>
    <row r="311" spans="2:9" ht="12">
      <c r="B311" s="499" t="s">
        <v>383</v>
      </c>
      <c r="C311" s="500"/>
      <c r="D311" s="500"/>
      <c r="E311" s="500"/>
      <c r="F311" s="500"/>
      <c r="G311" s="500"/>
      <c r="H311" s="500"/>
      <c r="I311" s="493"/>
    </row>
    <row r="312" spans="2:9" ht="12">
      <c r="B312" s="499" t="s">
        <v>570</v>
      </c>
      <c r="C312" s="500"/>
      <c r="D312" s="500"/>
      <c r="E312" s="500"/>
      <c r="F312" s="500"/>
      <c r="G312" s="500"/>
      <c r="H312" s="500"/>
      <c r="I312" s="493"/>
    </row>
    <row r="313" spans="2:9" ht="12">
      <c r="B313" s="499" t="s">
        <v>571</v>
      </c>
      <c r="C313" s="500"/>
      <c r="D313" s="500"/>
      <c r="E313" s="500"/>
      <c r="F313" s="500"/>
      <c r="G313" s="500"/>
      <c r="H313" s="500"/>
      <c r="I313" s="493"/>
    </row>
    <row r="314" spans="2:9" ht="12">
      <c r="B314" s="499"/>
      <c r="C314" s="927" t="s">
        <v>572</v>
      </c>
      <c r="D314" s="959"/>
      <c r="E314" s="959"/>
      <c r="F314" s="959"/>
      <c r="G314" s="959"/>
      <c r="H314" s="928"/>
      <c r="I314" s="493"/>
    </row>
    <row r="315" spans="2:9" ht="24">
      <c r="B315" s="499"/>
      <c r="C315" s="500" t="s">
        <v>563</v>
      </c>
      <c r="D315" s="706" t="s">
        <v>740</v>
      </c>
      <c r="E315" s="500" t="s">
        <v>383</v>
      </c>
      <c r="F315" s="500" t="s">
        <v>564</v>
      </c>
      <c r="G315" s="500" t="s">
        <v>565</v>
      </c>
      <c r="H315" s="500" t="s">
        <v>566</v>
      </c>
      <c r="I315" s="493"/>
    </row>
    <row r="316" spans="2:9" ht="12">
      <c r="B316" s="585" t="s">
        <v>676</v>
      </c>
      <c r="C316" s="500"/>
      <c r="D316" s="500"/>
      <c r="E316" s="500"/>
      <c r="F316" s="500"/>
      <c r="G316" s="500"/>
      <c r="H316" s="500"/>
      <c r="I316" s="493"/>
    </row>
    <row r="317" spans="2:9" ht="12">
      <c r="B317" s="499" t="s">
        <v>258</v>
      </c>
      <c r="C317" s="500"/>
      <c r="D317" s="500"/>
      <c r="E317" s="500"/>
      <c r="F317" s="500"/>
      <c r="G317" s="500"/>
      <c r="H317" s="500"/>
      <c r="I317" s="493"/>
    </row>
    <row r="318" spans="2:9" ht="12">
      <c r="B318" s="499" t="s">
        <v>46</v>
      </c>
      <c r="C318" s="500"/>
      <c r="D318" s="500"/>
      <c r="E318" s="500"/>
      <c r="F318" s="500"/>
      <c r="G318" s="500"/>
      <c r="H318" s="500"/>
      <c r="I318" s="493"/>
    </row>
    <row r="319" spans="2:9" ht="12">
      <c r="B319" s="499" t="s">
        <v>573</v>
      </c>
      <c r="C319" s="500"/>
      <c r="D319" s="500"/>
      <c r="E319" s="500"/>
      <c r="F319" s="500"/>
      <c r="G319" s="500"/>
      <c r="H319" s="500"/>
      <c r="I319" s="493"/>
    </row>
    <row r="320" spans="2:9" ht="12">
      <c r="B320" s="499" t="s">
        <v>62</v>
      </c>
      <c r="C320" s="500"/>
      <c r="D320" s="500"/>
      <c r="E320" s="500"/>
      <c r="F320" s="500"/>
      <c r="G320" s="500"/>
      <c r="H320" s="500"/>
      <c r="I320" s="493"/>
    </row>
    <row r="321" spans="2:9" ht="12">
      <c r="B321" s="499" t="s">
        <v>570</v>
      </c>
      <c r="C321" s="500"/>
      <c r="D321" s="500"/>
      <c r="E321" s="500"/>
      <c r="F321" s="500"/>
      <c r="G321" s="500"/>
      <c r="H321" s="500"/>
      <c r="I321" s="493"/>
    </row>
    <row r="322" spans="2:9" ht="12">
      <c r="B322" s="499" t="s">
        <v>571</v>
      </c>
      <c r="C322" s="500"/>
      <c r="D322" s="500"/>
      <c r="E322" s="500"/>
      <c r="F322" s="500"/>
      <c r="G322" s="500"/>
      <c r="H322" s="500"/>
      <c r="I322" s="493"/>
    </row>
    <row r="323" spans="2:9" ht="12">
      <c r="B323" s="498"/>
      <c r="C323" s="496"/>
      <c r="D323" s="496"/>
      <c r="E323" s="496"/>
      <c r="F323" s="496"/>
      <c r="G323" s="496"/>
      <c r="H323" s="496"/>
      <c r="I323" s="493"/>
    </row>
    <row r="324" spans="2:9" ht="57.75" customHeight="1">
      <c r="B324" s="929" t="s">
        <v>675</v>
      </c>
      <c r="C324" s="930"/>
      <c r="D324" s="930"/>
      <c r="E324" s="930"/>
      <c r="F324" s="930"/>
      <c r="G324" s="930"/>
      <c r="H324" s="930"/>
      <c r="I324" s="790" t="s">
        <v>967</v>
      </c>
    </row>
    <row r="325" spans="2:9" ht="36">
      <c r="B325" s="507"/>
      <c r="C325" s="508" t="s">
        <v>574</v>
      </c>
      <c r="D325" s="508" t="s">
        <v>575</v>
      </c>
      <c r="E325" s="500" t="s">
        <v>565</v>
      </c>
      <c r="F325" s="500" t="s">
        <v>566</v>
      </c>
      <c r="G325" s="509"/>
      <c r="H325" s="496"/>
      <c r="I325" s="493"/>
    </row>
    <row r="326" spans="2:9" ht="12">
      <c r="B326" s="499" t="s">
        <v>568</v>
      </c>
      <c r="C326" s="500"/>
      <c r="D326" s="500"/>
      <c r="E326" s="500"/>
      <c r="F326" s="500"/>
      <c r="G326" s="496"/>
      <c r="H326" s="496"/>
      <c r="I326" s="493"/>
    </row>
    <row r="327" spans="2:9" ht="12">
      <c r="B327" s="499" t="s">
        <v>569</v>
      </c>
      <c r="C327" s="500"/>
      <c r="D327" s="500"/>
      <c r="E327" s="500"/>
      <c r="F327" s="500"/>
      <c r="G327" s="496"/>
      <c r="H327" s="496"/>
      <c r="I327" s="493"/>
    </row>
    <row r="328" spans="2:9" ht="12">
      <c r="B328" s="499" t="s">
        <v>68</v>
      </c>
      <c r="C328" s="500"/>
      <c r="D328" s="500"/>
      <c r="E328" s="500"/>
      <c r="F328" s="500"/>
      <c r="G328" s="496"/>
      <c r="H328" s="496"/>
      <c r="I328" s="493"/>
    </row>
    <row r="329" spans="2:9" ht="12">
      <c r="B329" s="499" t="s">
        <v>80</v>
      </c>
      <c r="C329" s="500"/>
      <c r="D329" s="500"/>
      <c r="E329" s="500"/>
      <c r="F329" s="500"/>
      <c r="G329" s="496"/>
      <c r="H329" s="496"/>
      <c r="I329" s="493"/>
    </row>
    <row r="330" spans="2:9" ht="12">
      <c r="B330" s="499" t="s">
        <v>85</v>
      </c>
      <c r="C330" s="500"/>
      <c r="D330" s="500"/>
      <c r="E330" s="500"/>
      <c r="F330" s="500"/>
      <c r="G330" s="496"/>
      <c r="H330" s="496"/>
      <c r="I330" s="493"/>
    </row>
    <row r="331" spans="2:9" ht="12">
      <c r="B331" s="499" t="s">
        <v>383</v>
      </c>
      <c r="C331" s="500"/>
      <c r="D331" s="500"/>
      <c r="E331" s="500"/>
      <c r="F331" s="500"/>
      <c r="G331" s="496"/>
      <c r="H331" s="496"/>
      <c r="I331" s="493"/>
    </row>
    <row r="332" spans="2:9" ht="12">
      <c r="B332" s="499" t="s">
        <v>576</v>
      </c>
      <c r="C332" s="500"/>
      <c r="D332" s="500"/>
      <c r="E332" s="500"/>
      <c r="F332" s="500"/>
      <c r="G332" s="496"/>
      <c r="H332" s="496"/>
      <c r="I332" s="493"/>
    </row>
    <row r="333" spans="2:9" ht="12">
      <c r="B333" s="499" t="s">
        <v>577</v>
      </c>
      <c r="C333" s="500"/>
      <c r="D333" s="500"/>
      <c r="E333" s="500"/>
      <c r="F333" s="500"/>
      <c r="G333" s="496"/>
      <c r="H333" s="496"/>
      <c r="I333" s="493"/>
    </row>
    <row r="334" spans="2:9" ht="12">
      <c r="B334" s="510" t="s">
        <v>578</v>
      </c>
      <c r="C334" s="496"/>
      <c r="D334" s="496"/>
      <c r="E334" s="496"/>
      <c r="F334" s="496"/>
      <c r="G334" s="496"/>
      <c r="H334" s="496"/>
      <c r="I334" s="493"/>
    </row>
    <row r="335" spans="2:9" ht="12">
      <c r="B335" s="498"/>
      <c r="C335" s="496"/>
      <c r="D335" s="496"/>
      <c r="E335" s="496"/>
      <c r="F335" s="496"/>
      <c r="G335" s="496"/>
      <c r="H335" s="496"/>
      <c r="I335" s="493"/>
    </row>
    <row r="336" spans="2:9" ht="12">
      <c r="B336" s="802" t="s">
        <v>968</v>
      </c>
      <c r="C336" s="496"/>
      <c r="D336" s="496"/>
      <c r="E336" s="496"/>
      <c r="F336" s="496"/>
      <c r="G336" s="496"/>
      <c r="H336" s="496"/>
      <c r="I336" s="493"/>
    </row>
    <row r="337" spans="2:9" ht="12">
      <c r="B337" s="798" t="s">
        <v>969</v>
      </c>
      <c r="C337" s="496"/>
      <c r="D337" s="496"/>
      <c r="E337" s="496"/>
      <c r="F337" s="496"/>
      <c r="G337" s="496"/>
      <c r="H337" s="496"/>
      <c r="I337" s="493"/>
    </row>
    <row r="338" spans="2:9" ht="36">
      <c r="B338" s="811" t="s">
        <v>850</v>
      </c>
      <c r="C338" s="808" t="s">
        <v>851</v>
      </c>
      <c r="D338" s="808" t="s">
        <v>852</v>
      </c>
      <c r="E338" s="808" t="s">
        <v>853</v>
      </c>
      <c r="F338" s="496"/>
      <c r="G338" s="496"/>
      <c r="H338" s="496"/>
      <c r="I338" s="493"/>
    </row>
    <row r="339" spans="2:9" ht="12">
      <c r="B339" s="812"/>
      <c r="C339" s="807"/>
      <c r="D339" s="805"/>
      <c r="E339" s="805"/>
      <c r="F339" s="496"/>
      <c r="G339" s="496"/>
      <c r="H339" s="496"/>
      <c r="I339" s="493"/>
    </row>
    <row r="340" spans="2:9" ht="12">
      <c r="B340" s="812"/>
      <c r="C340" s="805"/>
      <c r="D340" s="805"/>
      <c r="E340" s="805"/>
      <c r="F340" s="496"/>
      <c r="G340" s="496"/>
      <c r="H340" s="496"/>
      <c r="I340" s="493"/>
    </row>
    <row r="341" spans="2:9" ht="12">
      <c r="B341" s="812"/>
      <c r="C341" s="805"/>
      <c r="D341" s="805"/>
      <c r="E341" s="805"/>
      <c r="F341" s="496"/>
      <c r="G341" s="496"/>
      <c r="H341" s="496"/>
      <c r="I341" s="493"/>
    </row>
    <row r="342" spans="2:9" ht="12">
      <c r="B342" s="498"/>
      <c r="C342" s="496"/>
      <c r="D342" s="496"/>
      <c r="E342" s="496"/>
      <c r="F342" s="496"/>
      <c r="G342" s="496"/>
      <c r="H342" s="496"/>
      <c r="I342" s="493"/>
    </row>
    <row r="343" spans="2:9" ht="56.25" customHeight="1">
      <c r="B343" s="960" t="s">
        <v>854</v>
      </c>
      <c r="C343" s="961"/>
      <c r="D343" s="961"/>
      <c r="E343" s="961"/>
      <c r="F343" s="961"/>
      <c r="G343" s="961"/>
      <c r="H343" s="961"/>
      <c r="I343" s="493"/>
    </row>
    <row r="344" spans="2:9" ht="12">
      <c r="B344" s="931"/>
      <c r="C344" s="932"/>
      <c r="D344" s="932"/>
      <c r="E344" s="500" t="s">
        <v>438</v>
      </c>
      <c r="F344" s="500" t="s">
        <v>439</v>
      </c>
      <c r="G344" s="496"/>
      <c r="H344" s="496"/>
      <c r="I344" s="493"/>
    </row>
    <row r="345" spans="2:9" ht="12">
      <c r="B345" s="967" t="s">
        <v>579</v>
      </c>
      <c r="C345" s="968"/>
      <c r="D345" s="968"/>
      <c r="E345" s="500"/>
      <c r="F345" s="500"/>
      <c r="G345" s="496"/>
      <c r="H345" s="496"/>
      <c r="I345" s="493"/>
    </row>
    <row r="346" spans="2:9" ht="12">
      <c r="B346" s="967" t="s">
        <v>580</v>
      </c>
      <c r="C346" s="968"/>
      <c r="D346" s="968"/>
      <c r="E346" s="500"/>
      <c r="F346" s="500"/>
      <c r="G346" s="496"/>
      <c r="H346" s="496"/>
      <c r="I346" s="493"/>
    </row>
    <row r="347" spans="2:9" ht="56.25" customHeight="1">
      <c r="B347" s="967" t="s">
        <v>581</v>
      </c>
      <c r="C347" s="968"/>
      <c r="D347" s="968"/>
      <c r="E347" s="500"/>
      <c r="F347" s="500"/>
      <c r="G347" s="496"/>
      <c r="H347" s="496"/>
      <c r="I347" s="493"/>
    </row>
    <row r="348" spans="2:9" ht="30" customHeight="1">
      <c r="B348" s="967" t="s">
        <v>582</v>
      </c>
      <c r="C348" s="968"/>
      <c r="D348" s="968"/>
      <c r="E348" s="500"/>
      <c r="F348" s="500"/>
      <c r="G348" s="496"/>
      <c r="H348" s="496"/>
      <c r="I348" s="493"/>
    </row>
    <row r="349" spans="2:9" ht="27" customHeight="1">
      <c r="B349" s="967" t="s">
        <v>583</v>
      </c>
      <c r="C349" s="968"/>
      <c r="D349" s="968"/>
      <c r="E349" s="500"/>
      <c r="F349" s="500"/>
      <c r="G349" s="496"/>
      <c r="H349" s="496"/>
      <c r="I349" s="493"/>
    </row>
    <row r="350" spans="2:9" ht="27" customHeight="1">
      <c r="B350" s="967" t="s">
        <v>584</v>
      </c>
      <c r="C350" s="968"/>
      <c r="D350" s="968"/>
      <c r="E350" s="500"/>
      <c r="F350" s="500"/>
      <c r="G350" s="496"/>
      <c r="H350" s="496"/>
      <c r="I350" s="493"/>
    </row>
    <row r="351" spans="2:9" ht="12">
      <c r="B351" s="498"/>
      <c r="C351" s="496"/>
      <c r="D351" s="496"/>
      <c r="E351" s="496"/>
      <c r="F351" s="496"/>
      <c r="G351" s="496"/>
      <c r="H351" s="496"/>
      <c r="I351" s="493"/>
    </row>
    <row r="352" spans="2:9" ht="30.75" customHeight="1">
      <c r="B352" s="964" t="s">
        <v>585</v>
      </c>
      <c r="C352" s="965"/>
      <c r="D352" s="965"/>
      <c r="E352" s="965"/>
      <c r="F352" s="965"/>
      <c r="G352" s="965"/>
      <c r="H352" s="965"/>
      <c r="I352" s="493"/>
    </row>
    <row r="353" spans="2:9" ht="12">
      <c r="B353" s="498"/>
      <c r="C353" s="496"/>
      <c r="D353" s="496"/>
      <c r="E353" s="496"/>
      <c r="F353" s="496"/>
      <c r="G353" s="496"/>
      <c r="H353" s="496"/>
      <c r="I353" s="493"/>
    </row>
    <row r="354" spans="2:9" ht="12">
      <c r="B354" s="506" t="s">
        <v>586</v>
      </c>
      <c r="C354" s="496"/>
      <c r="D354" s="496"/>
      <c r="E354" s="496"/>
      <c r="F354" s="496"/>
      <c r="G354" s="496"/>
      <c r="H354" s="496"/>
      <c r="I354" s="493"/>
    </row>
    <row r="355" spans="2:9" ht="56.25" customHeight="1">
      <c r="B355" s="964" t="s">
        <v>587</v>
      </c>
      <c r="C355" s="965"/>
      <c r="D355" s="965"/>
      <c r="E355" s="965"/>
      <c r="F355" s="965"/>
      <c r="G355" s="965"/>
      <c r="H355" s="965"/>
      <c r="I355" s="809" t="s">
        <v>970</v>
      </c>
    </row>
    <row r="356" spans="2:9" ht="12">
      <c r="B356" s="498"/>
      <c r="C356" s="496"/>
      <c r="D356" s="496"/>
      <c r="E356" s="496"/>
      <c r="F356" s="496"/>
      <c r="G356" s="496"/>
      <c r="H356" s="496"/>
      <c r="I356" s="493"/>
    </row>
    <row r="357" spans="2:9" ht="12">
      <c r="B357" s="511" t="s">
        <v>588</v>
      </c>
      <c r="C357" s="496"/>
      <c r="D357" s="496"/>
      <c r="E357" s="496"/>
      <c r="F357" s="496"/>
      <c r="G357" s="496"/>
      <c r="H357" s="496"/>
      <c r="I357" s="493"/>
    </row>
    <row r="358" spans="2:9" ht="12">
      <c r="B358" s="977" t="s">
        <v>589</v>
      </c>
      <c r="C358" s="978"/>
      <c r="D358" s="978"/>
      <c r="E358" s="978"/>
      <c r="F358" s="978"/>
      <c r="G358" s="978"/>
      <c r="H358" s="978"/>
      <c r="I358" s="493" t="s">
        <v>590</v>
      </c>
    </row>
    <row r="359" spans="2:9" ht="12">
      <c r="B359" s="499"/>
      <c r="C359" s="500" t="s">
        <v>438</v>
      </c>
      <c r="D359" s="500" t="s">
        <v>439</v>
      </c>
      <c r="E359" s="496"/>
      <c r="F359" s="496"/>
      <c r="G359" s="496"/>
      <c r="H359" s="496"/>
      <c r="I359" s="493"/>
    </row>
    <row r="360" spans="2:9" ht="12">
      <c r="B360" s="499" t="s">
        <v>591</v>
      </c>
      <c r="C360" s="500"/>
      <c r="D360" s="500"/>
      <c r="E360" s="496"/>
      <c r="F360" s="496"/>
      <c r="G360" s="496"/>
      <c r="H360" s="496"/>
      <c r="I360" s="493"/>
    </row>
    <row r="361" spans="2:9" ht="12">
      <c r="B361" s="499" t="s">
        <v>567</v>
      </c>
      <c r="C361" s="500"/>
      <c r="D361" s="500"/>
      <c r="E361" s="496"/>
      <c r="F361" s="496"/>
      <c r="G361" s="496"/>
      <c r="H361" s="496"/>
      <c r="I361" s="493"/>
    </row>
    <row r="362" spans="2:9" ht="12">
      <c r="B362" s="499" t="s">
        <v>568</v>
      </c>
      <c r="C362" s="500"/>
      <c r="D362" s="500"/>
      <c r="E362" s="496"/>
      <c r="F362" s="496"/>
      <c r="G362" s="496"/>
      <c r="H362" s="496"/>
      <c r="I362" s="493"/>
    </row>
    <row r="363" spans="2:9" ht="12">
      <c r="B363" s="499" t="s">
        <v>592</v>
      </c>
      <c r="C363" s="500"/>
      <c r="D363" s="500"/>
      <c r="E363" s="496"/>
      <c r="F363" s="496"/>
      <c r="G363" s="496"/>
      <c r="H363" s="496"/>
      <c r="I363" s="493"/>
    </row>
    <row r="364" spans="2:9" ht="12">
      <c r="B364" s="499" t="s">
        <v>593</v>
      </c>
      <c r="C364" s="500"/>
      <c r="D364" s="500"/>
      <c r="E364" s="496"/>
      <c r="F364" s="496"/>
      <c r="G364" s="496"/>
      <c r="H364" s="496"/>
      <c r="I364" s="493"/>
    </row>
    <row r="365" spans="2:9" ht="12">
      <c r="B365" s="498"/>
      <c r="C365" s="496"/>
      <c r="D365" s="496"/>
      <c r="E365" s="496"/>
      <c r="F365" s="496"/>
      <c r="G365" s="496"/>
      <c r="H365" s="496"/>
      <c r="I365" s="493"/>
    </row>
    <row r="366" spans="2:9" ht="12">
      <c r="B366" s="510" t="s">
        <v>594</v>
      </c>
      <c r="C366" s="496"/>
      <c r="D366" s="496"/>
      <c r="E366" s="496"/>
      <c r="F366" s="496"/>
      <c r="G366" s="496"/>
      <c r="H366" s="496"/>
      <c r="I366" s="493"/>
    </row>
    <row r="367" spans="2:9" ht="12">
      <c r="B367" s="499"/>
      <c r="C367" s="500" t="s">
        <v>438</v>
      </c>
      <c r="D367" s="500" t="s">
        <v>439</v>
      </c>
      <c r="E367" s="496"/>
      <c r="F367" s="496"/>
      <c r="G367" s="496"/>
      <c r="H367" s="496"/>
      <c r="I367" s="493"/>
    </row>
    <row r="368" spans="2:9" ht="12">
      <c r="B368" s="499" t="s">
        <v>563</v>
      </c>
      <c r="C368" s="500"/>
      <c r="D368" s="500"/>
      <c r="E368" s="496"/>
      <c r="F368" s="496"/>
      <c r="G368" s="496"/>
      <c r="H368" s="496"/>
      <c r="I368" s="493"/>
    </row>
    <row r="369" spans="2:9" ht="12">
      <c r="B369" s="499" t="s">
        <v>595</v>
      </c>
      <c r="C369" s="500"/>
      <c r="D369" s="500"/>
      <c r="E369" s="496"/>
      <c r="F369" s="496"/>
      <c r="G369" s="496"/>
      <c r="H369" s="496"/>
      <c r="I369" s="493"/>
    </row>
    <row r="370" spans="2:9" ht="12">
      <c r="B370" s="499" t="s">
        <v>564</v>
      </c>
      <c r="C370" s="500"/>
      <c r="D370" s="500"/>
      <c r="E370" s="496"/>
      <c r="F370" s="496"/>
      <c r="G370" s="496"/>
      <c r="H370" s="496"/>
      <c r="I370" s="493"/>
    </row>
    <row r="371" spans="2:9" ht="12">
      <c r="B371" s="499" t="s">
        <v>129</v>
      </c>
      <c r="C371" s="500"/>
      <c r="D371" s="500"/>
      <c r="E371" s="496"/>
      <c r="F371" s="496"/>
      <c r="G371" s="496"/>
      <c r="H371" s="496"/>
      <c r="I371" s="493"/>
    </row>
    <row r="372" spans="2:9" ht="12">
      <c r="B372" s="510" t="s">
        <v>596</v>
      </c>
      <c r="C372" s="496"/>
      <c r="D372" s="496"/>
      <c r="E372" s="496"/>
      <c r="F372" s="496"/>
      <c r="G372" s="496"/>
      <c r="H372" s="496"/>
      <c r="I372" s="493"/>
    </row>
    <row r="373" spans="2:9" ht="12">
      <c r="B373" s="499"/>
      <c r="C373" s="500" t="s">
        <v>438</v>
      </c>
      <c r="D373" s="500" t="s">
        <v>439</v>
      </c>
      <c r="E373" s="496"/>
      <c r="F373" s="496"/>
      <c r="G373" s="496"/>
      <c r="H373" s="496"/>
      <c r="I373" s="493"/>
    </row>
    <row r="374" spans="2:9" ht="12">
      <c r="B374" s="499" t="s">
        <v>597</v>
      </c>
      <c r="C374" s="500"/>
      <c r="D374" s="500"/>
      <c r="E374" s="496"/>
      <c r="F374" s="496"/>
      <c r="G374" s="496"/>
      <c r="H374" s="496"/>
      <c r="I374" s="493"/>
    </row>
    <row r="375" spans="2:9" ht="12">
      <c r="B375" s="499" t="s">
        <v>598</v>
      </c>
      <c r="C375" s="500"/>
      <c r="D375" s="500"/>
      <c r="E375" s="496"/>
      <c r="F375" s="496"/>
      <c r="G375" s="496"/>
      <c r="H375" s="496"/>
      <c r="I375" s="493"/>
    </row>
    <row r="376" spans="2:9" ht="12">
      <c r="B376" s="499" t="s">
        <v>599</v>
      </c>
      <c r="C376" s="500"/>
      <c r="D376" s="500"/>
      <c r="E376" s="496"/>
      <c r="F376" s="496"/>
      <c r="G376" s="496"/>
      <c r="H376" s="496"/>
      <c r="I376" s="493"/>
    </row>
    <row r="377" spans="2:9" ht="12">
      <c r="B377" s="499" t="s">
        <v>600</v>
      </c>
      <c r="C377" s="500"/>
      <c r="D377" s="500"/>
      <c r="E377" s="496"/>
      <c r="F377" s="496"/>
      <c r="G377" s="496"/>
      <c r="H377" s="496"/>
      <c r="I377" s="493"/>
    </row>
    <row r="378" spans="2:9" ht="12">
      <c r="B378" s="498"/>
      <c r="C378" s="496"/>
      <c r="D378" s="496"/>
      <c r="E378" s="496"/>
      <c r="F378" s="496"/>
      <c r="G378" s="496"/>
      <c r="H378" s="496"/>
      <c r="I378" s="493"/>
    </row>
    <row r="379" spans="2:9" ht="12">
      <c r="B379" s="789" t="s">
        <v>601</v>
      </c>
      <c r="C379" s="496"/>
      <c r="D379" s="496"/>
      <c r="E379" s="496"/>
      <c r="F379" s="496"/>
      <c r="G379" s="496"/>
      <c r="H379" s="496"/>
      <c r="I379" s="790" t="s">
        <v>971</v>
      </c>
    </row>
    <row r="380" spans="2:9" ht="12">
      <c r="B380" s="510" t="s">
        <v>972</v>
      </c>
      <c r="C380" s="496"/>
      <c r="D380" s="496"/>
      <c r="E380" s="496"/>
      <c r="F380" s="496"/>
      <c r="G380" s="496"/>
      <c r="H380" s="496"/>
      <c r="I380" s="493"/>
    </row>
    <row r="381" spans="2:9" ht="12">
      <c r="B381" s="499" t="s">
        <v>602</v>
      </c>
      <c r="C381" s="500" t="s">
        <v>603</v>
      </c>
      <c r="D381" s="496"/>
      <c r="E381" s="496"/>
      <c r="F381" s="496"/>
      <c r="G381" s="496"/>
      <c r="H381" s="496"/>
      <c r="I381" s="493"/>
    </row>
    <row r="382" spans="2:9" ht="12">
      <c r="B382" s="499"/>
      <c r="C382" s="500"/>
      <c r="D382" s="496"/>
      <c r="E382" s="496"/>
      <c r="F382" s="496"/>
      <c r="G382" s="496"/>
      <c r="H382" s="496"/>
      <c r="I382" s="493"/>
    </row>
    <row r="383" spans="2:9" ht="12">
      <c r="B383" s="498"/>
      <c r="C383" s="496"/>
      <c r="D383" s="496"/>
      <c r="E383" s="496"/>
      <c r="F383" s="496"/>
      <c r="G383" s="496"/>
      <c r="H383" s="496"/>
      <c r="I383" s="493"/>
    </row>
    <row r="384" spans="2:9" ht="12">
      <c r="B384" s="498" t="s">
        <v>604</v>
      </c>
      <c r="C384" s="496"/>
      <c r="D384" s="496"/>
      <c r="E384" s="496"/>
      <c r="F384" s="496"/>
      <c r="G384" s="496"/>
      <c r="H384" s="496"/>
      <c r="I384" s="493"/>
    </row>
    <row r="385" spans="2:9" ht="12">
      <c r="B385" s="498"/>
      <c r="C385" s="496"/>
      <c r="D385" s="496"/>
      <c r="E385" s="496"/>
      <c r="F385" s="496"/>
      <c r="G385" s="496"/>
      <c r="H385" s="496"/>
      <c r="I385" s="493"/>
    </row>
    <row r="386" spans="2:9" ht="12">
      <c r="B386" s="511" t="s">
        <v>605</v>
      </c>
      <c r="C386" s="496"/>
      <c r="D386" s="496"/>
      <c r="E386" s="496"/>
      <c r="F386" s="496"/>
      <c r="G386" s="496"/>
      <c r="H386" s="496"/>
      <c r="I386" s="493"/>
    </row>
    <row r="387" spans="2:9" ht="61.5" customHeight="1">
      <c r="B387" s="966" t="s">
        <v>1026</v>
      </c>
      <c r="C387" s="965"/>
      <c r="D387" s="965"/>
      <c r="E387" s="965"/>
      <c r="F387" s="965"/>
      <c r="G387" s="965"/>
      <c r="H387" s="965"/>
      <c r="I387" s="493" t="s">
        <v>606</v>
      </c>
    </row>
    <row r="388" spans="2:9" ht="12">
      <c r="B388" s="950" t="s">
        <v>437</v>
      </c>
      <c r="C388" s="932" t="s">
        <v>445</v>
      </c>
      <c r="D388" s="932"/>
      <c r="E388" s="496"/>
      <c r="F388" s="496"/>
      <c r="G388" s="496"/>
      <c r="H388" s="496"/>
      <c r="I388" s="493"/>
    </row>
    <row r="389" spans="2:9" ht="12">
      <c r="B389" s="951"/>
      <c r="C389" s="500" t="s">
        <v>438</v>
      </c>
      <c r="D389" s="500" t="s">
        <v>439</v>
      </c>
      <c r="E389" s="496"/>
      <c r="F389" s="496"/>
      <c r="G389" s="496"/>
      <c r="H389" s="496"/>
      <c r="I389" s="493"/>
    </row>
    <row r="390" spans="2:9" ht="12">
      <c r="B390" s="499" t="s">
        <v>607</v>
      </c>
      <c r="C390" s="500"/>
      <c r="D390" s="500"/>
      <c r="E390" s="496"/>
      <c r="F390" s="496"/>
      <c r="G390" s="496"/>
      <c r="H390" s="496"/>
      <c r="I390" s="493"/>
    </row>
    <row r="391" spans="2:9" ht="12">
      <c r="B391" s="499" t="s">
        <v>608</v>
      </c>
      <c r="C391" s="500"/>
      <c r="D391" s="500"/>
      <c r="E391" s="496"/>
      <c r="F391" s="496"/>
      <c r="G391" s="496"/>
      <c r="H391" s="496"/>
      <c r="I391" s="493"/>
    </row>
    <row r="392" spans="2:9" ht="12">
      <c r="B392" s="498"/>
      <c r="C392" s="496"/>
      <c r="D392" s="496"/>
      <c r="E392" s="496"/>
      <c r="F392" s="496"/>
      <c r="G392" s="496"/>
      <c r="H392" s="496"/>
      <c r="I392" s="493"/>
    </row>
    <row r="393" spans="2:9" ht="12">
      <c r="B393" s="964" t="s">
        <v>609</v>
      </c>
      <c r="C393" s="965"/>
      <c r="D393" s="965"/>
      <c r="E393" s="965"/>
      <c r="F393" s="965"/>
      <c r="G393" s="965"/>
      <c r="H393" s="965"/>
      <c r="I393" s="493"/>
    </row>
    <row r="394" spans="2:9" ht="12">
      <c r="B394" s="966" t="s">
        <v>610</v>
      </c>
      <c r="C394" s="965"/>
      <c r="D394" s="965"/>
      <c r="E394" s="965"/>
      <c r="F394" s="965"/>
      <c r="G394" s="965"/>
      <c r="H394" s="965"/>
      <c r="I394" s="493"/>
    </row>
    <row r="395" spans="2:9" ht="12">
      <c r="B395" s="499"/>
      <c r="C395" s="500" t="s">
        <v>438</v>
      </c>
      <c r="D395" s="500" t="s">
        <v>439</v>
      </c>
      <c r="E395" s="496"/>
      <c r="F395" s="496"/>
      <c r="G395" s="496"/>
      <c r="H395" s="496"/>
      <c r="I395" s="493"/>
    </row>
    <row r="396" spans="2:9" ht="12">
      <c r="B396" s="499" t="s">
        <v>611</v>
      </c>
      <c r="C396" s="500"/>
      <c r="D396" s="500"/>
      <c r="E396" s="496"/>
      <c r="F396" s="496"/>
      <c r="G396" s="496"/>
      <c r="H396" s="496"/>
      <c r="I396" s="493"/>
    </row>
    <row r="397" spans="2:9" ht="12">
      <c r="B397" s="499" t="s">
        <v>612</v>
      </c>
      <c r="C397" s="500"/>
      <c r="D397" s="500"/>
      <c r="E397" s="496"/>
      <c r="F397" s="496"/>
      <c r="G397" s="496"/>
      <c r="H397" s="496"/>
      <c r="I397" s="493"/>
    </row>
    <row r="398" spans="2:9" ht="12">
      <c r="B398" s="499" t="s">
        <v>613</v>
      </c>
      <c r="C398" s="500"/>
      <c r="D398" s="500"/>
      <c r="E398" s="496"/>
      <c r="F398" s="496"/>
      <c r="G398" s="496"/>
      <c r="H398" s="496"/>
      <c r="I398" s="493"/>
    </row>
    <row r="399" spans="2:9" ht="12">
      <c r="B399" s="499" t="s">
        <v>614</v>
      </c>
      <c r="C399" s="500"/>
      <c r="D399" s="500"/>
      <c r="E399" s="496"/>
      <c r="F399" s="496"/>
      <c r="G399" s="496"/>
      <c r="H399" s="496"/>
      <c r="I399" s="493"/>
    </row>
    <row r="400" spans="2:9" ht="12">
      <c r="B400" s="499" t="s">
        <v>615</v>
      </c>
      <c r="C400" s="500"/>
      <c r="D400" s="500"/>
      <c r="E400" s="496"/>
      <c r="F400" s="496"/>
      <c r="G400" s="496"/>
      <c r="H400" s="496"/>
      <c r="I400" s="493"/>
    </row>
    <row r="401" spans="2:9" ht="12">
      <c r="B401" s="499" t="s">
        <v>616</v>
      </c>
      <c r="C401" s="500"/>
      <c r="D401" s="500"/>
      <c r="E401" s="496"/>
      <c r="F401" s="496"/>
      <c r="G401" s="496"/>
      <c r="H401" s="496"/>
      <c r="I401" s="493"/>
    </row>
    <row r="402" spans="2:9" ht="12">
      <c r="B402" s="499" t="s">
        <v>617</v>
      </c>
      <c r="C402" s="500"/>
      <c r="D402" s="500"/>
      <c r="E402" s="496"/>
      <c r="F402" s="496"/>
      <c r="G402" s="496"/>
      <c r="H402" s="496"/>
      <c r="I402" s="493"/>
    </row>
    <row r="403" spans="2:9" ht="12">
      <c r="B403" s="499" t="s">
        <v>618</v>
      </c>
      <c r="C403" s="500"/>
      <c r="D403" s="500"/>
      <c r="E403" s="496"/>
      <c r="F403" s="496"/>
      <c r="G403" s="496"/>
      <c r="H403" s="496"/>
      <c r="I403" s="493"/>
    </row>
    <row r="404" spans="2:9" ht="12">
      <c r="B404" s="499" t="s">
        <v>619</v>
      </c>
      <c r="C404" s="500"/>
      <c r="D404" s="500"/>
      <c r="E404" s="496"/>
      <c r="F404" s="496"/>
      <c r="G404" s="496"/>
      <c r="H404" s="496"/>
      <c r="I404" s="493"/>
    </row>
    <row r="405" spans="2:9" ht="12">
      <c r="B405" s="499" t="s">
        <v>620</v>
      </c>
      <c r="C405" s="500"/>
      <c r="D405" s="500"/>
      <c r="E405" s="496"/>
      <c r="F405" s="496"/>
      <c r="G405" s="496"/>
      <c r="H405" s="496"/>
      <c r="I405" s="493"/>
    </row>
    <row r="406" spans="2:9" ht="12">
      <c r="B406" s="499" t="s">
        <v>621</v>
      </c>
      <c r="C406" s="500"/>
      <c r="D406" s="500"/>
      <c r="E406" s="496"/>
      <c r="F406" s="496"/>
      <c r="G406" s="496"/>
      <c r="H406" s="496"/>
      <c r="I406" s="493"/>
    </row>
    <row r="407" spans="2:9" ht="12">
      <c r="B407" s="499" t="s">
        <v>622</v>
      </c>
      <c r="C407" s="500"/>
      <c r="D407" s="500"/>
      <c r="E407" s="496"/>
      <c r="F407" s="496"/>
      <c r="G407" s="496"/>
      <c r="H407" s="496"/>
      <c r="I407" s="493"/>
    </row>
    <row r="408" spans="2:9" ht="36">
      <c r="B408" s="799" t="s">
        <v>856</v>
      </c>
      <c r="C408" s="500"/>
      <c r="D408" s="500"/>
      <c r="E408" s="496"/>
      <c r="F408" s="496"/>
      <c r="G408" s="496"/>
      <c r="H408" s="496"/>
      <c r="I408" s="493"/>
    </row>
    <row r="409" spans="2:9" ht="12">
      <c r="B409" s="499" t="s">
        <v>488</v>
      </c>
      <c r="C409" s="500"/>
      <c r="D409" s="500"/>
      <c r="E409" s="496"/>
      <c r="F409" s="496"/>
      <c r="G409" s="496"/>
      <c r="H409" s="496"/>
      <c r="I409" s="493"/>
    </row>
    <row r="410" spans="2:9" ht="12">
      <c r="B410" s="499" t="s">
        <v>623</v>
      </c>
      <c r="C410" s="500"/>
      <c r="D410" s="500"/>
      <c r="E410" s="496"/>
      <c r="F410" s="496"/>
      <c r="G410" s="496"/>
      <c r="H410" s="496"/>
      <c r="I410" s="493"/>
    </row>
    <row r="411" spans="2:9" ht="12">
      <c r="B411" s="498"/>
      <c r="C411" s="496"/>
      <c r="D411" s="496"/>
      <c r="E411" s="496"/>
      <c r="F411" s="496"/>
      <c r="G411" s="496"/>
      <c r="H411" s="496"/>
      <c r="I411" s="493"/>
    </row>
    <row r="412" spans="2:9" ht="12">
      <c r="B412" s="498" t="s">
        <v>624</v>
      </c>
      <c r="C412" s="496"/>
      <c r="D412" s="496"/>
      <c r="E412" s="496"/>
      <c r="F412" s="496"/>
      <c r="G412" s="496"/>
      <c r="H412" s="496"/>
      <c r="I412" s="493"/>
    </row>
    <row r="413" spans="2:9" ht="12">
      <c r="B413" s="499"/>
      <c r="C413" s="500" t="s">
        <v>438</v>
      </c>
      <c r="D413" s="500" t="s">
        <v>439</v>
      </c>
      <c r="E413" s="496"/>
      <c r="F413" s="496"/>
      <c r="G413" s="496"/>
      <c r="H413" s="496"/>
      <c r="I413" s="493"/>
    </row>
    <row r="414" spans="2:9" ht="12">
      <c r="B414" s="499" t="s">
        <v>625</v>
      </c>
      <c r="C414" s="500"/>
      <c r="D414" s="500"/>
      <c r="E414" s="496"/>
      <c r="F414" s="496"/>
      <c r="G414" s="496"/>
      <c r="H414" s="496"/>
      <c r="I414" s="493"/>
    </row>
    <row r="415" spans="2:9" ht="12">
      <c r="B415" s="499" t="s">
        <v>611</v>
      </c>
      <c r="C415" s="500"/>
      <c r="D415" s="500"/>
      <c r="E415" s="496"/>
      <c r="F415" s="496"/>
      <c r="G415" s="496"/>
      <c r="H415" s="496"/>
      <c r="I415" s="493"/>
    </row>
    <row r="416" spans="2:9" ht="12">
      <c r="B416" s="499" t="s">
        <v>613</v>
      </c>
      <c r="C416" s="500"/>
      <c r="D416" s="500"/>
      <c r="E416" s="496"/>
      <c r="F416" s="496"/>
      <c r="G416" s="496"/>
      <c r="H416" s="496"/>
      <c r="I416" s="493"/>
    </row>
    <row r="417" spans="2:9" ht="12">
      <c r="B417" s="499" t="s">
        <v>614</v>
      </c>
      <c r="C417" s="500"/>
      <c r="D417" s="500"/>
      <c r="E417" s="496"/>
      <c r="F417" s="496"/>
      <c r="G417" s="496"/>
      <c r="H417" s="496"/>
      <c r="I417" s="493"/>
    </row>
    <row r="418" spans="2:9" ht="12">
      <c r="B418" s="499" t="s">
        <v>626</v>
      </c>
      <c r="C418" s="500"/>
      <c r="D418" s="500"/>
      <c r="E418" s="496"/>
      <c r="F418" s="496"/>
      <c r="G418" s="496"/>
      <c r="H418" s="496"/>
      <c r="I418" s="493"/>
    </row>
    <row r="419" spans="2:9" ht="12">
      <c r="B419" s="499" t="s">
        <v>618</v>
      </c>
      <c r="C419" s="500"/>
      <c r="D419" s="500"/>
      <c r="E419" s="496"/>
      <c r="F419" s="496"/>
      <c r="G419" s="496"/>
      <c r="H419" s="496"/>
      <c r="I419" s="493"/>
    </row>
    <row r="420" spans="2:9" ht="12">
      <c r="B420" s="499" t="s">
        <v>619</v>
      </c>
      <c r="C420" s="500"/>
      <c r="D420" s="500"/>
      <c r="E420" s="496"/>
      <c r="F420" s="496"/>
      <c r="G420" s="496"/>
      <c r="H420" s="496"/>
      <c r="I420" s="493"/>
    </row>
    <row r="421" spans="2:9" ht="12">
      <c r="B421" s="499" t="s">
        <v>627</v>
      </c>
      <c r="C421" s="500"/>
      <c r="D421" s="500"/>
      <c r="E421" s="496"/>
      <c r="F421" s="496"/>
      <c r="G421" s="496"/>
      <c r="H421" s="496"/>
      <c r="I421" s="493"/>
    </row>
    <row r="422" spans="2:9" ht="12">
      <c r="B422" s="499" t="s">
        <v>628</v>
      </c>
      <c r="C422" s="500"/>
      <c r="D422" s="500"/>
      <c r="E422" s="496"/>
      <c r="F422" s="496"/>
      <c r="G422" s="496"/>
      <c r="H422" s="496"/>
      <c r="I422" s="493"/>
    </row>
    <row r="423" spans="2:9" ht="12">
      <c r="B423" s="499" t="s">
        <v>488</v>
      </c>
      <c r="C423" s="500"/>
      <c r="D423" s="500"/>
      <c r="E423" s="496"/>
      <c r="F423" s="496"/>
      <c r="G423" s="496"/>
      <c r="H423" s="496"/>
      <c r="I423" s="493"/>
    </row>
    <row r="424" spans="2:9" ht="12">
      <c r="B424" s="499" t="s">
        <v>623</v>
      </c>
      <c r="C424" s="500"/>
      <c r="D424" s="500"/>
      <c r="E424" s="496"/>
      <c r="F424" s="496"/>
      <c r="G424" s="496"/>
      <c r="H424" s="496"/>
      <c r="I424" s="493"/>
    </row>
    <row r="425" spans="2:9" ht="12">
      <c r="B425" s="498"/>
      <c r="C425" s="496"/>
      <c r="D425" s="496"/>
      <c r="E425" s="496"/>
      <c r="F425" s="496"/>
      <c r="G425" s="496"/>
      <c r="H425" s="496"/>
      <c r="I425" s="493"/>
    </row>
    <row r="426" spans="2:9" s="496" customFormat="1" ht="29.25" customHeight="1">
      <c r="B426" s="964" t="s">
        <v>629</v>
      </c>
      <c r="C426" s="965"/>
      <c r="D426" s="965"/>
      <c r="E426" s="965"/>
      <c r="F426" s="965"/>
      <c r="G426" s="965"/>
      <c r="H426" s="965"/>
      <c r="I426" s="493"/>
    </row>
    <row r="427" spans="2:9" ht="12">
      <c r="B427" s="512"/>
      <c r="C427" s="513"/>
      <c r="D427" s="513"/>
      <c r="E427" s="774"/>
      <c r="F427" s="774"/>
      <c r="G427" s="774"/>
      <c r="H427" s="774"/>
      <c r="I427" s="493"/>
    </row>
    <row r="428" spans="2:9" ht="12">
      <c r="B428" s="514" t="s">
        <v>630</v>
      </c>
      <c r="C428" s="515" t="s">
        <v>438</v>
      </c>
      <c r="D428" s="515" t="s">
        <v>439</v>
      </c>
      <c r="E428" s="496"/>
      <c r="F428" s="496"/>
      <c r="G428" s="496"/>
      <c r="H428" s="496"/>
      <c r="I428" s="493"/>
    </row>
    <row r="429" spans="2:9" ht="12">
      <c r="B429" s="499" t="s">
        <v>129</v>
      </c>
      <c r="C429" s="500"/>
      <c r="D429" s="500"/>
      <c r="E429" s="496"/>
      <c r="F429" s="496"/>
      <c r="G429" s="496"/>
      <c r="H429" s="496"/>
      <c r="I429" s="493"/>
    </row>
    <row r="430" spans="2:9" ht="12">
      <c r="B430" s="498"/>
      <c r="C430" s="496"/>
      <c r="D430" s="496"/>
      <c r="E430" s="496"/>
      <c r="F430" s="496"/>
      <c r="G430" s="496"/>
      <c r="H430" s="496"/>
      <c r="I430" s="493"/>
    </row>
    <row r="431" spans="2:9" ht="12">
      <c r="B431" s="510" t="s">
        <v>631</v>
      </c>
      <c r="C431" s="496"/>
      <c r="D431" s="496"/>
      <c r="E431" s="496"/>
      <c r="F431" s="496"/>
      <c r="G431" s="496"/>
      <c r="H431" s="496"/>
      <c r="I431" s="493"/>
    </row>
    <row r="432" spans="2:9" ht="12">
      <c r="B432" s="499" t="s">
        <v>630</v>
      </c>
      <c r="C432" s="500" t="s">
        <v>438</v>
      </c>
      <c r="D432" s="500" t="s">
        <v>439</v>
      </c>
      <c r="E432" s="496"/>
      <c r="F432" s="496"/>
      <c r="G432" s="496"/>
      <c r="H432" s="496"/>
      <c r="I432" s="493"/>
    </row>
    <row r="433" spans="2:9" ht="12">
      <c r="B433" s="499" t="s">
        <v>129</v>
      </c>
      <c r="C433" s="500"/>
      <c r="D433" s="500"/>
      <c r="E433" s="496"/>
      <c r="F433" s="496"/>
      <c r="G433" s="496"/>
      <c r="H433" s="496"/>
      <c r="I433" s="493"/>
    </row>
    <row r="434" spans="2:9" ht="12">
      <c r="B434" s="498"/>
      <c r="C434" s="496"/>
      <c r="D434" s="496"/>
      <c r="E434" s="496"/>
      <c r="F434" s="496"/>
      <c r="G434" s="496"/>
      <c r="H434" s="496"/>
      <c r="I434" s="493"/>
    </row>
    <row r="435" spans="2:9" ht="12">
      <c r="B435" s="510" t="s">
        <v>632</v>
      </c>
      <c r="C435" s="496"/>
      <c r="D435" s="496"/>
      <c r="E435" s="496"/>
      <c r="F435" s="496"/>
      <c r="G435" s="496"/>
      <c r="H435" s="496"/>
      <c r="I435" s="493"/>
    </row>
    <row r="436" spans="2:9" ht="12">
      <c r="B436" s="499"/>
      <c r="C436" s="500" t="s">
        <v>438</v>
      </c>
      <c r="D436" s="500" t="s">
        <v>439</v>
      </c>
      <c r="E436" s="500" t="s">
        <v>529</v>
      </c>
      <c r="F436" s="496"/>
      <c r="G436" s="496"/>
      <c r="H436" s="496"/>
      <c r="I436" s="493"/>
    </row>
    <row r="437" spans="2:9" ht="12">
      <c r="B437" s="499" t="s">
        <v>633</v>
      </c>
      <c r="C437" s="500"/>
      <c r="D437" s="500"/>
      <c r="E437" s="500"/>
      <c r="F437" s="496"/>
      <c r="G437" s="496"/>
      <c r="H437" s="496"/>
      <c r="I437" s="493"/>
    </row>
    <row r="438" spans="2:9" ht="12">
      <c r="B438" s="499" t="s">
        <v>634</v>
      </c>
      <c r="C438" s="500"/>
      <c r="D438" s="500"/>
      <c r="E438" s="500"/>
      <c r="F438" s="496"/>
      <c r="G438" s="496"/>
      <c r="H438" s="496"/>
      <c r="I438" s="493"/>
    </row>
    <row r="439" spans="2:9" ht="12">
      <c r="B439" s="499" t="s">
        <v>635</v>
      </c>
      <c r="C439" s="500"/>
      <c r="D439" s="500"/>
      <c r="E439" s="500"/>
      <c r="F439" s="496"/>
      <c r="G439" s="496"/>
      <c r="H439" s="496"/>
      <c r="I439" s="493"/>
    </row>
    <row r="440" spans="2:9" ht="12">
      <c r="B440" s="499" t="s">
        <v>636</v>
      </c>
      <c r="C440" s="500"/>
      <c r="D440" s="500"/>
      <c r="E440" s="500"/>
      <c r="F440" s="496"/>
      <c r="G440" s="496"/>
      <c r="H440" s="496"/>
      <c r="I440" s="493"/>
    </row>
    <row r="441" spans="2:9" ht="12">
      <c r="B441" s="516" t="s">
        <v>129</v>
      </c>
      <c r="C441" s="517"/>
      <c r="D441" s="517"/>
      <c r="E441" s="517"/>
      <c r="F441" s="496"/>
      <c r="G441" s="496"/>
      <c r="H441" s="496"/>
      <c r="I441" s="493"/>
    </row>
    <row r="442" spans="2:9" ht="12">
      <c r="B442" s="962" t="s">
        <v>637</v>
      </c>
      <c r="C442" s="963"/>
      <c r="D442" s="963"/>
      <c r="E442" s="500"/>
      <c r="F442" s="496"/>
      <c r="G442" s="496"/>
      <c r="H442" s="496"/>
      <c r="I442" s="493"/>
    </row>
    <row r="443" spans="2:9" ht="12">
      <c r="B443" s="518"/>
      <c r="C443" s="776"/>
      <c r="D443" s="776"/>
      <c r="E443" s="496"/>
      <c r="F443" s="496"/>
      <c r="G443" s="496"/>
      <c r="H443" s="496"/>
      <c r="I443" s="493"/>
    </row>
    <row r="444" spans="2:9" ht="12">
      <c r="B444" s="499" t="s">
        <v>638</v>
      </c>
      <c r="C444" s="932" t="s">
        <v>639</v>
      </c>
      <c r="D444" s="932"/>
      <c r="E444" s="932"/>
      <c r="F444" s="932" t="s">
        <v>640</v>
      </c>
      <c r="G444" s="932"/>
      <c r="H444" s="932"/>
      <c r="I444" s="493"/>
    </row>
    <row r="445" spans="2:9" ht="12">
      <c r="B445" s="499"/>
      <c r="C445" s="500" t="s">
        <v>641</v>
      </c>
      <c r="D445" s="500" t="s">
        <v>642</v>
      </c>
      <c r="E445" s="500" t="s">
        <v>643</v>
      </c>
      <c r="F445" s="500" t="s">
        <v>641</v>
      </c>
      <c r="G445" s="500" t="s">
        <v>642</v>
      </c>
      <c r="H445" s="500" t="s">
        <v>643</v>
      </c>
      <c r="I445" s="493"/>
    </row>
    <row r="446" spans="2:9" ht="12">
      <c r="B446" s="499" t="s">
        <v>644</v>
      </c>
      <c r="C446" s="500"/>
      <c r="D446" s="500"/>
      <c r="E446" s="500"/>
      <c r="F446" s="500"/>
      <c r="G446" s="500"/>
      <c r="H446" s="500"/>
      <c r="I446" s="493"/>
    </row>
    <row r="447" spans="2:9" ht="12">
      <c r="B447" s="499" t="s">
        <v>645</v>
      </c>
      <c r="C447" s="500"/>
      <c r="D447" s="500"/>
      <c r="E447" s="500"/>
      <c r="F447" s="500"/>
      <c r="G447" s="500"/>
      <c r="H447" s="500"/>
      <c r="I447" s="493"/>
    </row>
    <row r="448" spans="2:9" ht="12">
      <c r="B448" s="499" t="s">
        <v>646</v>
      </c>
      <c r="C448" s="500"/>
      <c r="D448" s="500"/>
      <c r="E448" s="500"/>
      <c r="F448" s="500"/>
      <c r="G448" s="500"/>
      <c r="H448" s="500"/>
      <c r="I448" s="493"/>
    </row>
    <row r="449" spans="2:9" ht="12">
      <c r="B449" s="499" t="s">
        <v>647</v>
      </c>
      <c r="C449" s="500"/>
      <c r="D449" s="500"/>
      <c r="E449" s="500"/>
      <c r="F449" s="500"/>
      <c r="G449" s="500"/>
      <c r="H449" s="500"/>
      <c r="I449" s="493"/>
    </row>
    <row r="450" spans="2:9" ht="12">
      <c r="B450" s="499" t="s">
        <v>648</v>
      </c>
      <c r="C450" s="500"/>
      <c r="D450" s="500"/>
      <c r="E450" s="500"/>
      <c r="F450" s="500"/>
      <c r="G450" s="500"/>
      <c r="H450" s="500"/>
      <c r="I450" s="493"/>
    </row>
    <row r="451" spans="2:9" ht="12">
      <c r="B451" s="499" t="s">
        <v>649</v>
      </c>
      <c r="C451" s="500"/>
      <c r="D451" s="500"/>
      <c r="E451" s="500"/>
      <c r="F451" s="500"/>
      <c r="G451" s="500"/>
      <c r="H451" s="500"/>
      <c r="I451" s="493"/>
    </row>
    <row r="452" spans="2:9" ht="12">
      <c r="B452" s="499" t="s">
        <v>650</v>
      </c>
      <c r="C452" s="500"/>
      <c r="D452" s="500"/>
      <c r="E452" s="500"/>
      <c r="F452" s="500"/>
      <c r="G452" s="500"/>
      <c r="H452" s="500"/>
      <c r="I452" s="493"/>
    </row>
    <row r="453" spans="2:9" ht="12">
      <c r="B453" s="499" t="s">
        <v>651</v>
      </c>
      <c r="C453" s="500"/>
      <c r="D453" s="500"/>
      <c r="E453" s="500"/>
      <c r="F453" s="500"/>
      <c r="G453" s="500"/>
      <c r="H453" s="500"/>
      <c r="I453" s="493"/>
    </row>
    <row r="454" spans="2:9" ht="12">
      <c r="B454" s="499" t="s">
        <v>652</v>
      </c>
      <c r="C454" s="500"/>
      <c r="D454" s="500"/>
      <c r="E454" s="500"/>
      <c r="F454" s="500"/>
      <c r="G454" s="500"/>
      <c r="H454" s="500"/>
      <c r="I454" s="493"/>
    </row>
    <row r="455" spans="2:9" ht="12">
      <c r="B455" s="499" t="s">
        <v>653</v>
      </c>
      <c r="C455" s="500"/>
      <c r="D455" s="500"/>
      <c r="E455" s="500"/>
      <c r="F455" s="500"/>
      <c r="G455" s="500"/>
      <c r="H455" s="500"/>
      <c r="I455" s="493"/>
    </row>
    <row r="456" spans="2:9" ht="12">
      <c r="B456" s="499" t="s">
        <v>654</v>
      </c>
      <c r="C456" s="500"/>
      <c r="D456" s="500"/>
      <c r="E456" s="500"/>
      <c r="F456" s="500"/>
      <c r="G456" s="500"/>
      <c r="H456" s="500"/>
      <c r="I456" s="493"/>
    </row>
    <row r="457" spans="2:9" ht="12">
      <c r="B457" s="498"/>
      <c r="C457" s="496"/>
      <c r="D457" s="496"/>
      <c r="E457" s="496"/>
      <c r="F457" s="496"/>
      <c r="G457" s="496"/>
      <c r="H457" s="496"/>
      <c r="I457" s="493"/>
    </row>
    <row r="458" spans="2:9" ht="12.75" thickBot="1">
      <c r="B458" s="519"/>
      <c r="C458" s="520"/>
      <c r="D458" s="520"/>
      <c r="E458" s="520"/>
      <c r="F458" s="520"/>
      <c r="G458" s="520"/>
      <c r="H458" s="520"/>
      <c r="I458" s="521"/>
    </row>
  </sheetData>
  <mergeCells count="118">
    <mergeCell ref="B3:I3"/>
    <mergeCell ref="B4:I4"/>
    <mergeCell ref="B213:H213"/>
    <mergeCell ref="B358:H358"/>
    <mergeCell ref="B387:H387"/>
    <mergeCell ref="B268:H268"/>
    <mergeCell ref="B345:D345"/>
    <mergeCell ref="B346:D346"/>
    <mergeCell ref="B347:D347"/>
    <mergeCell ref="B348:D348"/>
    <mergeCell ref="B349:D349"/>
    <mergeCell ref="B273:B274"/>
    <mergeCell ref="C273:C274"/>
    <mergeCell ref="D273:D274"/>
    <mergeCell ref="B262:H262"/>
    <mergeCell ref="B223:B224"/>
    <mergeCell ref="B344:D344"/>
    <mergeCell ref="B272:H272"/>
    <mergeCell ref="E273:G273"/>
    <mergeCell ref="B288:H288"/>
    <mergeCell ref="B286:H286"/>
    <mergeCell ref="B278:H278"/>
    <mergeCell ref="B303:H303"/>
    <mergeCell ref="C304:H304"/>
    <mergeCell ref="C314:H314"/>
    <mergeCell ref="B324:H324"/>
    <mergeCell ref="B343:H343"/>
    <mergeCell ref="B442:D442"/>
    <mergeCell ref="F444:H444"/>
    <mergeCell ref="C444:E444"/>
    <mergeCell ref="B426:H426"/>
    <mergeCell ref="B393:H393"/>
    <mergeCell ref="B394:H394"/>
    <mergeCell ref="C388:D388"/>
    <mergeCell ref="B388:B389"/>
    <mergeCell ref="B350:D350"/>
    <mergeCell ref="B352:H352"/>
    <mergeCell ref="B355:H355"/>
    <mergeCell ref="B222:H222"/>
    <mergeCell ref="B228:H228"/>
    <mergeCell ref="B233:H233"/>
    <mergeCell ref="B234:B235"/>
    <mergeCell ref="B215:H215"/>
    <mergeCell ref="B216:B217"/>
    <mergeCell ref="E223:F223"/>
    <mergeCell ref="C223:D223"/>
    <mergeCell ref="C216:D216"/>
    <mergeCell ref="E216:F216"/>
    <mergeCell ref="B207:H207"/>
    <mergeCell ref="B200:H200"/>
    <mergeCell ref="B192:H192"/>
    <mergeCell ref="B201:B202"/>
    <mergeCell ref="B208:B209"/>
    <mergeCell ref="B193:B194"/>
    <mergeCell ref="E208:F208"/>
    <mergeCell ref="C208:D208"/>
    <mergeCell ref="C201:D201"/>
    <mergeCell ref="E201:F201"/>
    <mergeCell ref="E193:F193"/>
    <mergeCell ref="C193:D193"/>
    <mergeCell ref="B162:H162"/>
    <mergeCell ref="B163:B164"/>
    <mergeCell ref="B171:B172"/>
    <mergeCell ref="B180:H180"/>
    <mergeCell ref="B181:B182"/>
    <mergeCell ref="E181:F181"/>
    <mergeCell ref="C181:D181"/>
    <mergeCell ref="C171:D171"/>
    <mergeCell ref="E171:F171"/>
    <mergeCell ref="E163:F163"/>
    <mergeCell ref="C163:D163"/>
    <mergeCell ref="B109:H109"/>
    <mergeCell ref="B123:H123"/>
    <mergeCell ref="B133:H133"/>
    <mergeCell ref="B99:B100"/>
    <mergeCell ref="C99:D99"/>
    <mergeCell ref="E99:F99"/>
    <mergeCell ref="E110:F110"/>
    <mergeCell ref="C110:D110"/>
    <mergeCell ref="B110:B111"/>
    <mergeCell ref="B52:H52"/>
    <mergeCell ref="E53:F53"/>
    <mergeCell ref="C53:D53"/>
    <mergeCell ref="B65:H65"/>
    <mergeCell ref="B74:H74"/>
    <mergeCell ref="E66:F66"/>
    <mergeCell ref="C66:D66"/>
    <mergeCell ref="B98:H98"/>
    <mergeCell ref="B75:B76"/>
    <mergeCell ref="B86:H86"/>
    <mergeCell ref="B88:H88"/>
    <mergeCell ref="E89:F89"/>
    <mergeCell ref="C89:D89"/>
    <mergeCell ref="B89:B90"/>
    <mergeCell ref="E75:F75"/>
    <mergeCell ref="C75:D75"/>
    <mergeCell ref="B37:H37"/>
    <mergeCell ref="E38:F38"/>
    <mergeCell ref="C38:D38"/>
    <mergeCell ref="B25:H25"/>
    <mergeCell ref="B6:H6"/>
    <mergeCell ref="B7:H7"/>
    <mergeCell ref="B18:H18"/>
    <mergeCell ref="B26:H26"/>
    <mergeCell ref="B8:H8"/>
    <mergeCell ref="B20:H20"/>
    <mergeCell ref="B23:H23"/>
    <mergeCell ref="B29:H29"/>
    <mergeCell ref="B22:H22"/>
    <mergeCell ref="B160:G160"/>
    <mergeCell ref="E149:F149"/>
    <mergeCell ref="C149:D149"/>
    <mergeCell ref="C137:D137"/>
    <mergeCell ref="E137:F137"/>
    <mergeCell ref="B146:H146"/>
    <mergeCell ref="B135:H135"/>
    <mergeCell ref="B137:B138"/>
    <mergeCell ref="B149:B150"/>
  </mergeCells>
  <pageMargins left="0.7" right="0.7"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46</vt:i4>
      </vt:variant>
    </vt:vector>
  </HeadingPairs>
  <TitlesOfParts>
    <vt:vector size="92" baseType="lpstr">
      <vt:lpstr>CARATULA separados</vt:lpstr>
      <vt:lpstr>ESP Separado</vt:lpstr>
      <vt:lpstr>ER Separado</vt:lpstr>
      <vt:lpstr>EEPN Separado</vt:lpstr>
      <vt:lpstr>EEPN separado otra version</vt:lpstr>
      <vt:lpstr>EF. IND. separado</vt:lpstr>
      <vt:lpstr>EF.DIR  separado</vt:lpstr>
      <vt:lpstr>EF. Sintetico separado</vt:lpstr>
      <vt:lpstr>Notas</vt:lpstr>
      <vt:lpstr>Anexo I ActivosPasivos en ME</vt:lpstr>
      <vt:lpstr>Anexo II AyP por Venc.</vt:lpstr>
      <vt:lpstr>Anexo II AyP por Venc cont.</vt:lpstr>
      <vt:lpstr>Anexo III Bienes de Uso</vt:lpstr>
      <vt:lpstr>Anexo IV Prop de Inv VR</vt:lpstr>
      <vt:lpstr>Anexo IV Prop de Inv MC</vt:lpstr>
      <vt:lpstr>Anexo V Intangibles</vt:lpstr>
      <vt:lpstr>Anexo VI Previsiones</vt:lpstr>
      <vt:lpstr>Anexo VII Cto Bs.Vend-Ss.Prest</vt:lpstr>
      <vt:lpstr>Anexo VIII Cto Prod y Gto x Nat</vt:lpstr>
      <vt:lpstr>Anexo IX Trans y Sdo Part.Rel</vt:lpstr>
      <vt:lpstr>An.IX Trans y SdoPartRel (cont)</vt:lpstr>
      <vt:lpstr>Anexo X Participaciones en SANC</vt:lpstr>
      <vt:lpstr>Anexo XI Llave de Negocio</vt:lpstr>
      <vt:lpstr>CARATULA consolidado</vt:lpstr>
      <vt:lpstr>ESP consolidado</vt:lpstr>
      <vt:lpstr>ER consolidado</vt:lpstr>
      <vt:lpstr>EEPN consolidado</vt:lpstr>
      <vt:lpstr>EEPN otra version consolidado</vt:lpstr>
      <vt:lpstr>EF. IND. consolidado</vt:lpstr>
      <vt:lpstr>EF.DIR consolidado</vt:lpstr>
      <vt:lpstr>EF. Sintetico consolidado</vt:lpstr>
      <vt:lpstr>Notas CONSOLIDADO</vt:lpstr>
      <vt:lpstr>Anexo I CONSOLIDADO</vt:lpstr>
      <vt:lpstr>Anexo II CONSOLIDADO</vt:lpstr>
      <vt:lpstr>Anexo II CONSOLIDADO (Cont.)</vt:lpstr>
      <vt:lpstr>Anexo III CONSOLIDADO</vt:lpstr>
      <vt:lpstr>Anexo IV (VR)(CONSOLIDADO)</vt:lpstr>
      <vt:lpstr>Anexo IV (MC)(CONSOLIDADO)</vt:lpstr>
      <vt:lpstr>Anexo V CONSOLIDADO</vt:lpstr>
      <vt:lpstr>Anexo VI CONSOLIDADO</vt:lpstr>
      <vt:lpstr>Anexo VII CONSOLIDADO</vt:lpstr>
      <vt:lpstr>Anexo VIII CONSOLIDADO</vt:lpstr>
      <vt:lpstr>Anexo IX CONSOLIDADO</vt:lpstr>
      <vt:lpstr>An.IX CONSOLIDADO (Cont.)</vt:lpstr>
      <vt:lpstr>Anexo X CONSOLIDADO</vt:lpstr>
      <vt:lpstr>Anexo XI CONSOLIDADO</vt:lpstr>
      <vt:lpstr>'An.IX CONSOLIDADO (Cont.)'!Área_de_impresión</vt:lpstr>
      <vt:lpstr>'An.IX Trans y SdoPartRel (cont)'!Área_de_impresión</vt:lpstr>
      <vt:lpstr>'Anexo I ActivosPasivos en ME'!Área_de_impresión</vt:lpstr>
      <vt:lpstr>'Anexo I CONSOLIDADO'!Área_de_impresión</vt:lpstr>
      <vt:lpstr>'Anexo II AyP por Venc cont.'!Área_de_impresión</vt:lpstr>
      <vt:lpstr>'Anexo II AyP por Venc.'!Área_de_impresión</vt:lpstr>
      <vt:lpstr>'Anexo II CONSOLIDADO'!Área_de_impresión</vt:lpstr>
      <vt:lpstr>'Anexo II CONSOLIDADO (Cont.)'!Área_de_impresión</vt:lpstr>
      <vt:lpstr>'Anexo III Bienes de Uso'!Área_de_impresión</vt:lpstr>
      <vt:lpstr>'Anexo III CONSOLIDADO'!Área_de_impresión</vt:lpstr>
      <vt:lpstr>'Anexo IV (MC)(CONSOLIDADO)'!Área_de_impresión</vt:lpstr>
      <vt:lpstr>'Anexo IV (VR)(CONSOLIDADO)'!Área_de_impresión</vt:lpstr>
      <vt:lpstr>'Anexo IV Prop de Inv MC'!Área_de_impresión</vt:lpstr>
      <vt:lpstr>'Anexo IV Prop de Inv VR'!Área_de_impresión</vt:lpstr>
      <vt:lpstr>'Anexo IX CONSOLIDADO'!Área_de_impresión</vt:lpstr>
      <vt:lpstr>'Anexo IX Trans y Sdo Part.Rel'!Área_de_impresión</vt:lpstr>
      <vt:lpstr>'Anexo V CONSOLIDADO'!Área_de_impresión</vt:lpstr>
      <vt:lpstr>'Anexo V Intangibles'!Área_de_impresión</vt:lpstr>
      <vt:lpstr>'Anexo VI CONSOLIDADO'!Área_de_impresión</vt:lpstr>
      <vt:lpstr>'Anexo VI Previsiones'!Área_de_impresión</vt:lpstr>
      <vt:lpstr>'Anexo VII CONSOLIDADO'!Área_de_impresión</vt:lpstr>
      <vt:lpstr>'Anexo VII Cto Bs.Vend-Ss.Prest'!Área_de_impresión</vt:lpstr>
      <vt:lpstr>'Anexo VIII CONSOLIDADO'!Área_de_impresión</vt:lpstr>
      <vt:lpstr>'Anexo VIII Cto Prod y Gto x Nat'!Área_de_impresión</vt:lpstr>
      <vt:lpstr>'Anexo X CONSOLIDADO'!Área_de_impresión</vt:lpstr>
      <vt:lpstr>'Anexo X Participaciones en SANC'!Área_de_impresión</vt:lpstr>
      <vt:lpstr>'Anexo XI CONSOLIDADO'!Área_de_impresión</vt:lpstr>
      <vt:lpstr>'Anexo XI Llave de Negocio'!Área_de_impresión</vt:lpstr>
      <vt:lpstr>'CARATULA consolidado'!Área_de_impresión</vt:lpstr>
      <vt:lpstr>'CARATULA separados'!Área_de_impresión</vt:lpstr>
      <vt:lpstr>'EEPN consolidado'!Área_de_impresión</vt:lpstr>
      <vt:lpstr>'EEPN otra version consolidado'!Área_de_impresión</vt:lpstr>
      <vt:lpstr>'EEPN Separado'!Área_de_impresión</vt:lpstr>
      <vt:lpstr>'EEPN separado otra version'!Área_de_impresión</vt:lpstr>
      <vt:lpstr>'EF. IND. consolidado'!Área_de_impresión</vt:lpstr>
      <vt:lpstr>'EF. IND. separado'!Área_de_impresión</vt:lpstr>
      <vt:lpstr>'EF. Sintetico consolidado'!Área_de_impresión</vt:lpstr>
      <vt:lpstr>'EF. Sintetico separado'!Área_de_impresión</vt:lpstr>
      <vt:lpstr>'EF.DIR  separado'!Área_de_impresión</vt:lpstr>
      <vt:lpstr>'EF.DIR consolidado'!Área_de_impresión</vt:lpstr>
      <vt:lpstr>'ER consolidado'!Área_de_impresión</vt:lpstr>
      <vt:lpstr>'ER Separado'!Área_de_impresión</vt:lpstr>
      <vt:lpstr>'ESP consolidado'!Área_de_impresión</vt:lpstr>
      <vt:lpstr>'ESP Separado'!Área_de_impresión</vt:lpstr>
      <vt:lpstr>Notas!Área_de_impresión</vt:lpstr>
      <vt:lpstr>'Notas CONSOLIDADO'!Área_de_impresión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ST8</cp:lastModifiedBy>
  <cp:revision/>
  <cp:lastPrinted>2026-03-12T14:51:39Z</cp:lastPrinted>
  <dcterms:created xsi:type="dcterms:W3CDTF">1997-12-23T11:04:14Z</dcterms:created>
  <dcterms:modified xsi:type="dcterms:W3CDTF">2026-03-13T15:15:31Z</dcterms:modified>
  <cp:category/>
  <cp:contentStatus/>
</cp:coreProperties>
</file>